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0Manuals\Master Training Files 2020\Office 365 Team Collaboration\"/>
    </mc:Choice>
  </mc:AlternateContent>
  <xr:revisionPtr revIDLastSave="0" documentId="13_ncr:1_{4307C217-5D3C-4092-9333-91DCAF2BBC57}" xr6:coauthVersionLast="40" xr6:coauthVersionMax="40" xr10:uidLastSave="{00000000-0000-0000-0000-000000000000}"/>
  <bookViews>
    <workbookView xWindow="240" yWindow="45" windowWidth="24780" windowHeight="12150" xr2:uid="{00000000-000D-0000-FFFF-FFFF00000000}"/>
  </bookViews>
  <sheets>
    <sheet name="Bookings" sheetId="1" r:id="rId1"/>
    <sheet name="Trip Cost Sheet" sheetId="2" r:id="rId2"/>
  </sheets>
  <definedNames>
    <definedName name="Prices">'Trip Cost Sheet'!$A$2:$B$9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33" i="1" l="1"/>
  <c r="N33" i="1" s="1"/>
  <c r="M2" i="1"/>
  <c r="N2" i="1" s="1"/>
  <c r="M66" i="1"/>
  <c r="N66" i="1" s="1"/>
  <c r="M46" i="1"/>
  <c r="N46" i="1" s="1"/>
  <c r="M67" i="1"/>
  <c r="N67" i="1" s="1"/>
  <c r="M51" i="1"/>
  <c r="N51" i="1" s="1"/>
  <c r="M17" i="1"/>
  <c r="N17" i="1" s="1"/>
  <c r="M18" i="1"/>
  <c r="N18" i="1" s="1"/>
  <c r="M19" i="1"/>
  <c r="N19" i="1" s="1"/>
  <c r="M52" i="1"/>
  <c r="N52" i="1" s="1"/>
  <c r="M53" i="1"/>
  <c r="N53" i="1" s="1"/>
  <c r="M68" i="1"/>
  <c r="N68" i="1" s="1"/>
  <c r="M69" i="1"/>
  <c r="N69" i="1" s="1"/>
  <c r="M47" i="1"/>
  <c r="N47" i="1" s="1"/>
  <c r="M34" i="1"/>
  <c r="N34" i="1" s="1"/>
  <c r="M54" i="1"/>
  <c r="N54" i="1" s="1"/>
  <c r="M20" i="1"/>
  <c r="N20" i="1" s="1"/>
  <c r="M70" i="1"/>
  <c r="N70" i="1" s="1"/>
  <c r="M48" i="1"/>
  <c r="N48" i="1" s="1"/>
  <c r="M3" i="1"/>
  <c r="N3" i="1" s="1"/>
  <c r="M71" i="1"/>
  <c r="N71" i="1" s="1"/>
  <c r="M21" i="1"/>
  <c r="N21" i="1" s="1"/>
  <c r="M35" i="1"/>
  <c r="N35" i="1" s="1"/>
  <c r="M4" i="1"/>
  <c r="N4" i="1" s="1"/>
  <c r="M55" i="1"/>
  <c r="N55" i="1" s="1"/>
  <c r="M56" i="1"/>
  <c r="N56" i="1" s="1"/>
  <c r="M36" i="1"/>
  <c r="N36" i="1" s="1"/>
  <c r="M57" i="1"/>
  <c r="N57" i="1" s="1"/>
  <c r="M5" i="1"/>
  <c r="N5" i="1" s="1"/>
  <c r="M58" i="1"/>
  <c r="N58" i="1" s="1"/>
  <c r="M22" i="1"/>
  <c r="N22" i="1" s="1"/>
  <c r="M72" i="1"/>
  <c r="N72" i="1" s="1"/>
  <c r="M6" i="1"/>
  <c r="N6" i="1" s="1"/>
  <c r="M37" i="1"/>
  <c r="N37" i="1" s="1"/>
  <c r="M59" i="1"/>
  <c r="N59" i="1" s="1"/>
  <c r="M7" i="1"/>
  <c r="N7" i="1" s="1"/>
  <c r="M73" i="1"/>
  <c r="N73" i="1" s="1"/>
  <c r="M8" i="1"/>
  <c r="N8" i="1" s="1"/>
  <c r="M23" i="1"/>
  <c r="N23" i="1" s="1"/>
  <c r="M9" i="1"/>
  <c r="N9" i="1" s="1"/>
  <c r="M24" i="1"/>
  <c r="N24" i="1" s="1"/>
  <c r="M60" i="1"/>
  <c r="N60" i="1" s="1"/>
  <c r="M74" i="1"/>
  <c r="N74" i="1" s="1"/>
  <c r="M61" i="1"/>
  <c r="N61" i="1" s="1"/>
  <c r="M38" i="1"/>
  <c r="N38" i="1" s="1"/>
  <c r="M10" i="1"/>
  <c r="N10" i="1" s="1"/>
  <c r="M11" i="1"/>
  <c r="N11" i="1" s="1"/>
  <c r="M12" i="1"/>
  <c r="N12" i="1" s="1"/>
  <c r="M25" i="1"/>
  <c r="N25" i="1" s="1"/>
  <c r="M75" i="1"/>
  <c r="N75" i="1" s="1"/>
  <c r="M62" i="1"/>
  <c r="N62" i="1" s="1"/>
  <c r="M26" i="1"/>
  <c r="N26" i="1" s="1"/>
  <c r="M27" i="1"/>
  <c r="N27" i="1" s="1"/>
  <c r="M76" i="1"/>
  <c r="N76" i="1" s="1"/>
  <c r="M39" i="1"/>
  <c r="N39" i="1" s="1"/>
  <c r="M63" i="1"/>
  <c r="N63" i="1" s="1"/>
  <c r="M13" i="1"/>
  <c r="N13" i="1" s="1"/>
  <c r="M40" i="1"/>
  <c r="N40" i="1" s="1"/>
  <c r="M41" i="1"/>
  <c r="N41" i="1" s="1"/>
  <c r="M42" i="1"/>
  <c r="N42" i="1" s="1"/>
  <c r="M43" i="1"/>
  <c r="N43" i="1" s="1"/>
  <c r="M44" i="1"/>
  <c r="N44" i="1" s="1"/>
  <c r="M49" i="1"/>
  <c r="N49" i="1" s="1"/>
  <c r="M64" i="1"/>
  <c r="N64" i="1" s="1"/>
  <c r="M14" i="1"/>
  <c r="N14" i="1" s="1"/>
  <c r="M65" i="1"/>
  <c r="N65" i="1" s="1"/>
  <c r="M15" i="1"/>
  <c r="N15" i="1" s="1"/>
  <c r="M45" i="1"/>
  <c r="N45" i="1" s="1"/>
  <c r="M77" i="1"/>
  <c r="N77" i="1" s="1"/>
  <c r="M28" i="1"/>
  <c r="N28" i="1" s="1"/>
  <c r="M29" i="1"/>
  <c r="N29" i="1" s="1"/>
  <c r="M30" i="1"/>
  <c r="N30" i="1" s="1"/>
  <c r="M78" i="1"/>
  <c r="N78" i="1" s="1"/>
  <c r="M31" i="1"/>
  <c r="N31" i="1" s="1"/>
  <c r="M16" i="1"/>
  <c r="N16" i="1" s="1"/>
  <c r="M32" i="1"/>
  <c r="N32" i="1" s="1"/>
  <c r="M79" i="1"/>
  <c r="N79" i="1" s="1"/>
  <c r="M80" i="1"/>
  <c r="N80" i="1" s="1"/>
  <c r="M50" i="1"/>
  <c r="N50" i="1" s="1"/>
</calcChain>
</file>

<file path=xl/sharedStrings.xml><?xml version="1.0" encoding="utf-8"?>
<sst xmlns="http://schemas.openxmlformats.org/spreadsheetml/2006/main" count="577" uniqueCount="274">
  <si>
    <t>Booking No</t>
  </si>
  <si>
    <t>Title</t>
  </si>
  <si>
    <t>First Name</t>
  </si>
  <si>
    <t>Surname</t>
  </si>
  <si>
    <t>Address</t>
  </si>
  <si>
    <t>City/Suburb</t>
  </si>
  <si>
    <t>State</t>
  </si>
  <si>
    <t>PostCode</t>
  </si>
  <si>
    <t>DateBooked</t>
  </si>
  <si>
    <t>Tour Booked</t>
  </si>
  <si>
    <t>Mr</t>
  </si>
  <si>
    <t>William</t>
  </si>
  <si>
    <t>Carter</t>
  </si>
  <si>
    <t>24 Sweetwater Dr</t>
  </si>
  <si>
    <t>Sylvania</t>
  </si>
  <si>
    <t>QLD</t>
  </si>
  <si>
    <t>La Dolce Vita</t>
  </si>
  <si>
    <t>Bill</t>
  </si>
  <si>
    <t>Smith</t>
  </si>
  <si>
    <t>56 Prince Ave</t>
  </si>
  <si>
    <t>Drummoyne</t>
  </si>
  <si>
    <t>NSW</t>
  </si>
  <si>
    <t>Best of East Europe</t>
  </si>
  <si>
    <t>John</t>
  </si>
  <si>
    <t>Jones</t>
  </si>
  <si>
    <t>34 Peet Street</t>
  </si>
  <si>
    <t>Hellensville</t>
  </si>
  <si>
    <t>African Safari</t>
  </si>
  <si>
    <t>Mrs</t>
  </si>
  <si>
    <t>Karen</t>
  </si>
  <si>
    <t>Vaughan</t>
  </si>
  <si>
    <t>56 Findlay Road</t>
  </si>
  <si>
    <t>Nundah</t>
  </si>
  <si>
    <t>Umbrian Adventure</t>
  </si>
  <si>
    <t>Andrew</t>
  </si>
  <si>
    <t>Voss</t>
  </si>
  <si>
    <t>78 Jacksonn Street</t>
  </si>
  <si>
    <t>Newtown</t>
  </si>
  <si>
    <t>Egypt Adventure</t>
  </si>
  <si>
    <t>Thomas</t>
  </si>
  <si>
    <t>Dennision</t>
  </si>
  <si>
    <t>17 Tyson Ave</t>
  </si>
  <si>
    <t>Ramsgate</t>
  </si>
  <si>
    <t>Edwards</t>
  </si>
  <si>
    <t>69 Roundhill Rd</t>
  </si>
  <si>
    <t>Croydon</t>
  </si>
  <si>
    <t>Joshua</t>
  </si>
  <si>
    <t>Perkins</t>
  </si>
  <si>
    <t>8 Woodland Rd</t>
  </si>
  <si>
    <t>West Perth</t>
  </si>
  <si>
    <t>WA</t>
  </si>
  <si>
    <t>Amalfi Adventure</t>
  </si>
  <si>
    <t>Trevor</t>
  </si>
  <si>
    <t>Taylor</t>
  </si>
  <si>
    <t>109 Kovork Ave</t>
  </si>
  <si>
    <t>Randwick</t>
  </si>
  <si>
    <t>Fred</t>
  </si>
  <si>
    <t>12 North Street</t>
  </si>
  <si>
    <t>Stuart</t>
  </si>
  <si>
    <t>Tebbutt</t>
  </si>
  <si>
    <t>41 Johns Road</t>
  </si>
  <si>
    <t>Busby</t>
  </si>
  <si>
    <t>Teen</t>
  </si>
  <si>
    <t>87 Paisley Place</t>
  </si>
  <si>
    <t>Ton</t>
  </si>
  <si>
    <t>65 Grove Place</t>
  </si>
  <si>
    <t>Gina</t>
  </si>
  <si>
    <t>Talerico</t>
  </si>
  <si>
    <t>25 Fort St</t>
  </si>
  <si>
    <t>Leichhardt</t>
  </si>
  <si>
    <t>George</t>
  </si>
  <si>
    <t>Allison</t>
  </si>
  <si>
    <t>206 Whitehorse Avenue</t>
  </si>
  <si>
    <t>Mona Vale</t>
  </si>
  <si>
    <t>Harry</t>
  </si>
  <si>
    <t>Hathaway</t>
  </si>
  <si>
    <t>45 Old Mill Rd</t>
  </si>
  <si>
    <t>Five Dock</t>
  </si>
  <si>
    <t>Michael</t>
  </si>
  <si>
    <t>Kestler</t>
  </si>
  <si>
    <t>15 Worth Rd</t>
  </si>
  <si>
    <t>Lester</t>
  </si>
  <si>
    <t>89 Jones Street</t>
  </si>
  <si>
    <t>Williamtown</t>
  </si>
  <si>
    <t>67 Janet Lane</t>
  </si>
  <si>
    <t>Parramatta</t>
  </si>
  <si>
    <t>Vera</t>
  </si>
  <si>
    <t>Addams</t>
  </si>
  <si>
    <t>23 Mount Street</t>
  </si>
  <si>
    <t>Catherine</t>
  </si>
  <si>
    <t>Brown</t>
  </si>
  <si>
    <t>66 Main Street</t>
  </si>
  <si>
    <t>Blacktown</t>
  </si>
  <si>
    <t>Janine</t>
  </si>
  <si>
    <t>Browne</t>
  </si>
  <si>
    <t>45 Jackson Street</t>
  </si>
  <si>
    <t>Belgrave</t>
  </si>
  <si>
    <t>TAS</t>
  </si>
  <si>
    <t>Benjamin</t>
  </si>
  <si>
    <t>27 Jackson Street</t>
  </si>
  <si>
    <t>Blackman</t>
  </si>
  <si>
    <t>25 Bligh Street</t>
  </si>
  <si>
    <t>Huonville</t>
  </si>
  <si>
    <t>Hellen</t>
  </si>
  <si>
    <t>Dean</t>
  </si>
  <si>
    <t>Johnson</t>
  </si>
  <si>
    <t>87 Darling Street</t>
  </si>
  <si>
    <t>Fairfield</t>
  </si>
  <si>
    <t>Brett</t>
  </si>
  <si>
    <t>Rimmer</t>
  </si>
  <si>
    <t>97 Namoi Street</t>
  </si>
  <si>
    <t>Axel</t>
  </si>
  <si>
    <t>34 Vella Cres</t>
  </si>
  <si>
    <t>Alicia</t>
  </si>
  <si>
    <t>Keller</t>
  </si>
  <si>
    <t>25 Vella Cres</t>
  </si>
  <si>
    <t>Jack</t>
  </si>
  <si>
    <t>Bright</t>
  </si>
  <si>
    <t>158 Eton Street</t>
  </si>
  <si>
    <t>Riverstone</t>
  </si>
  <si>
    <t>Border</t>
  </si>
  <si>
    <t>67 Nelson Ave</t>
  </si>
  <si>
    <t>Newport</t>
  </si>
  <si>
    <t>SA</t>
  </si>
  <si>
    <t>Maurice</t>
  </si>
  <si>
    <t>Jackson</t>
  </si>
  <si>
    <t>23 Paxton Cres</t>
  </si>
  <si>
    <t>Shane</t>
  </si>
  <si>
    <t>Porteous</t>
  </si>
  <si>
    <t>45 Fadden Pl</t>
  </si>
  <si>
    <t>Tynan</t>
  </si>
  <si>
    <t>67 Sturt Street</t>
  </si>
  <si>
    <t>Highgate hill</t>
  </si>
  <si>
    <t>Underwood</t>
  </si>
  <si>
    <t>89 Browns Ave</t>
  </si>
  <si>
    <t>Sean</t>
  </si>
  <si>
    <t>Walker</t>
  </si>
  <si>
    <t>77 Gordon Ave</t>
  </si>
  <si>
    <t>green fields</t>
  </si>
  <si>
    <t>Ira</t>
  </si>
  <si>
    <t>Prondak</t>
  </si>
  <si>
    <t>89 Beattie Street</t>
  </si>
  <si>
    <t>Strathpine</t>
  </si>
  <si>
    <t>Susan</t>
  </si>
  <si>
    <t>Walters</t>
  </si>
  <si>
    <t>99 Lake Drive</t>
  </si>
  <si>
    <t>Jonestown</t>
  </si>
  <si>
    <t>Jason</t>
  </si>
  <si>
    <t>Santy</t>
  </si>
  <si>
    <t>34 Henry Lane</t>
  </si>
  <si>
    <t>Prospect</t>
  </si>
  <si>
    <t>Santer</t>
  </si>
  <si>
    <t>21 Dean Street</t>
  </si>
  <si>
    <t>Chester</t>
  </si>
  <si>
    <t>23 Boronia Crs</t>
  </si>
  <si>
    <t>Winston Hills</t>
  </si>
  <si>
    <t>Robert</t>
  </si>
  <si>
    <t>47 Ronald Street</t>
  </si>
  <si>
    <t>Ashcroft</t>
  </si>
  <si>
    <t>Steven</t>
  </si>
  <si>
    <t>90 Parker Street</t>
  </si>
  <si>
    <t>Dale</t>
  </si>
  <si>
    <t>Spooner</t>
  </si>
  <si>
    <t>48 Shipton Street</t>
  </si>
  <si>
    <t>Brown Hills</t>
  </si>
  <si>
    <t>Spiteri</t>
  </si>
  <si>
    <t>23 Bridge Street</t>
  </si>
  <si>
    <t>Glebe</t>
  </si>
  <si>
    <t>Mary</t>
  </si>
  <si>
    <t>Sproule</t>
  </si>
  <si>
    <t>27 Bridge Street</t>
  </si>
  <si>
    <t>Holger</t>
  </si>
  <si>
    <t>Vogels</t>
  </si>
  <si>
    <t>67 George Street</t>
  </si>
  <si>
    <t>Lindfield</t>
  </si>
  <si>
    <t>Anderson</t>
  </si>
  <si>
    <t>44 Excelsior Street</t>
  </si>
  <si>
    <t>Guildford</t>
  </si>
  <si>
    <t>Theodore</t>
  </si>
  <si>
    <t>Adams</t>
  </si>
  <si>
    <t>78 Northern Ave</t>
  </si>
  <si>
    <t>Highgate Hill</t>
  </si>
  <si>
    <t>110 Angel St</t>
  </si>
  <si>
    <t>Ian</t>
  </si>
  <si>
    <t>Voigt</t>
  </si>
  <si>
    <t>78 Acland Rd</t>
  </si>
  <si>
    <t>Marita</t>
  </si>
  <si>
    <t>Andrews</t>
  </si>
  <si>
    <t>90 Redbank Rd</t>
  </si>
  <si>
    <t>Belrose</t>
  </si>
  <si>
    <t>78 Pearl Street</t>
  </si>
  <si>
    <t>White</t>
  </si>
  <si>
    <t>45 King Street</t>
  </si>
  <si>
    <t>Julian</t>
  </si>
  <si>
    <t>Abraham</t>
  </si>
  <si>
    <t>32 Flanders Ave</t>
  </si>
  <si>
    <t>Bowen</t>
  </si>
  <si>
    <t>Melinda</t>
  </si>
  <si>
    <t>Williams</t>
  </si>
  <si>
    <t>89 Birkley Street</t>
  </si>
  <si>
    <t>Sally Anne</t>
  </si>
  <si>
    <t>Long</t>
  </si>
  <si>
    <t>P O Box 1884</t>
  </si>
  <si>
    <t>Alan</t>
  </si>
  <si>
    <t>89 Metz Pl</t>
  </si>
  <si>
    <t>Gordon</t>
  </si>
  <si>
    <t>Hassan</t>
  </si>
  <si>
    <t>Ali Akbar</t>
  </si>
  <si>
    <t>23 Shady Cresent</t>
  </si>
  <si>
    <t>Nala</t>
  </si>
  <si>
    <t>45 Reid Street</t>
  </si>
  <si>
    <t>Jenny</t>
  </si>
  <si>
    <t>97 Jackson Street</t>
  </si>
  <si>
    <t>James</t>
  </si>
  <si>
    <t>O'Brien</t>
  </si>
  <si>
    <t>349 Walnut Street</t>
  </si>
  <si>
    <t>Green Fields</t>
  </si>
  <si>
    <t>Rudolph</t>
  </si>
  <si>
    <t>Baron</t>
  </si>
  <si>
    <t>27 Palmerston St</t>
  </si>
  <si>
    <t>Kogarah</t>
  </si>
  <si>
    <t>Patrick</t>
  </si>
  <si>
    <t>Wong</t>
  </si>
  <si>
    <t>19 Rhodes St</t>
  </si>
  <si>
    <t>Marrickville</t>
  </si>
  <si>
    <t>Spiro</t>
  </si>
  <si>
    <t>Poulous</t>
  </si>
  <si>
    <t>14/23 Regent St</t>
  </si>
  <si>
    <t>Hurstville</t>
  </si>
  <si>
    <t>Nina</t>
  </si>
  <si>
    <t>Hargen</t>
  </si>
  <si>
    <t>25 Waterside Ave</t>
  </si>
  <si>
    <t>Swansea</t>
  </si>
  <si>
    <t>Morticia</t>
  </si>
  <si>
    <t>1313 Mockingbird Ln</t>
  </si>
  <si>
    <t>Mortdale</t>
  </si>
  <si>
    <t>Su Lin</t>
  </si>
  <si>
    <t>Fung</t>
  </si>
  <si>
    <t>17 Marrickville Rd</t>
  </si>
  <si>
    <t>Erskineville</t>
  </si>
  <si>
    <t>20 Mount St</t>
  </si>
  <si>
    <t>Rooty Hill</t>
  </si>
  <si>
    <t>Adam</t>
  </si>
  <si>
    <t>West</t>
  </si>
  <si>
    <t>37 Keaton Ave</t>
  </si>
  <si>
    <t>Osborne Park</t>
  </si>
  <si>
    <t>Midson</t>
  </si>
  <si>
    <t>46 Freeman Ave</t>
  </si>
  <si>
    <t>Lalor Park</t>
  </si>
  <si>
    <t>Nicholson</t>
  </si>
  <si>
    <t>54 Harrison Street</t>
  </si>
  <si>
    <t>Chester Hill</t>
  </si>
  <si>
    <t>Carol</t>
  </si>
  <si>
    <t>Toner</t>
  </si>
  <si>
    <t>141 Railway Street</t>
  </si>
  <si>
    <t>June</t>
  </si>
  <si>
    <t>Tyrrell</t>
  </si>
  <si>
    <t>45 Gray Street</t>
  </si>
  <si>
    <t>Joan</t>
  </si>
  <si>
    <t>Mifsud</t>
  </si>
  <si>
    <t>31 Searl Rd</t>
  </si>
  <si>
    <t>Vass</t>
  </si>
  <si>
    <t>101 Mount Street</t>
  </si>
  <si>
    <t>47 Freeman Lane</t>
  </si>
  <si>
    <t>Varone</t>
  </si>
  <si>
    <t>99 LInden Street</t>
  </si>
  <si>
    <t>Cost</t>
  </si>
  <si>
    <t>Total PAX</t>
  </si>
  <si>
    <t>Single Supp</t>
  </si>
  <si>
    <t>Tour Name</t>
  </si>
  <si>
    <t>Cost PAX</t>
  </si>
  <si>
    <t>Spanish Adventure</t>
  </si>
  <si>
    <t>Land of the Rising Sun</t>
  </si>
  <si>
    <t>Departure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</si>
</sst>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 applyBorder="1" applyAlignment="1">
      <alignment wrapText="1"/>
    </xf>
    <xf numFmtId="164" fontId="1" fillId="0" borderId="0" xfId="0" applyNumberFormat="1" applyFont="1"/>
    <xf numFmtId="0" fontId="2" fillId="0" borderId="0" xfId="0" applyFont="1" applyFill="1" applyBorder="1" applyAlignment="1">
      <alignment wrapText="1"/>
    </xf>
    <xf numFmtId="14" fontId="0" fillId="0" borderId="0" xfId="0" applyNumberFormat="1"/>
  </cellXfs>
  <cellStyles count="1">
    <cellStyle name="Normal" xfId="0" builtinId="0"/>
  </cellStyles>
  <dxfs count="3">
    <dxf>
      <numFmt numFmtId="19" formatCode="d/mm/yyyy"/>
    </dxf>
    <dxf>
      <numFmt numFmtId="19" formatCode="d/mm/yyyy"/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N80" totalsRowShown="0">
  <autoFilter ref="A1:N80" xr:uid="{00000000-0009-0000-0100-000001000000}"/>
  <tableColumns count="14">
    <tableColumn id="1" xr3:uid="{00000000-0010-0000-0000-000001000000}" name="Booking No"/>
    <tableColumn id="2" xr3:uid="{00000000-0010-0000-0000-000002000000}" name="Title"/>
    <tableColumn id="3" xr3:uid="{00000000-0010-0000-0000-000003000000}" name="First Name"/>
    <tableColumn id="4" xr3:uid="{00000000-0010-0000-0000-000004000000}" name="Surname"/>
    <tableColumn id="5" xr3:uid="{00000000-0010-0000-0000-000005000000}" name="Address"/>
    <tableColumn id="6" xr3:uid="{00000000-0010-0000-0000-000006000000}" name="City/Suburb"/>
    <tableColumn id="7" xr3:uid="{00000000-0010-0000-0000-000007000000}" name="State"/>
    <tableColumn id="8" xr3:uid="{00000000-0010-0000-0000-000008000000}" name="PostCode"/>
    <tableColumn id="9" xr3:uid="{00000000-0010-0000-0000-000009000000}" name="DateBooked" dataDxfId="1"/>
    <tableColumn id="10" xr3:uid="{00000000-0010-0000-0000-00000A000000}" name="Tour Booked"/>
    <tableColumn id="11" xr3:uid="{00000000-0010-0000-0000-00000B000000}" name="Departure Date" dataDxfId="0"/>
    <tableColumn id="12" xr3:uid="{00000000-0010-0000-0000-00000C000000}" name="Total PAX"/>
    <tableColumn id="13" xr3:uid="{00000000-0010-0000-0000-00000D000000}" name="Single Supp">
      <calculatedColumnFormula>IF(ISODD(L2),"Y","N")</calculatedColumnFormula>
    </tableColumn>
    <tableColumn id="14" xr3:uid="{00000000-0010-0000-0000-00000E000000}" name="Cost">
      <calculatedColumnFormula>(VLOOKUP(J2,Prices,2, FALSE)*L2)+IF(M2="Y",100,0)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0"/>
  <sheetViews>
    <sheetView tabSelected="1" workbookViewId="0"/>
  </sheetViews>
  <sheetFormatPr defaultRowHeight="15" x14ac:dyDescent="0.25"/>
  <cols>
    <col min="1" max="1" width="13.28515625" customWidth="1"/>
    <col min="2" max="2" width="7.140625" customWidth="1"/>
    <col min="3" max="3" width="12.7109375" customWidth="1"/>
    <col min="4" max="4" width="11" customWidth="1"/>
    <col min="5" max="5" width="23.5703125" customWidth="1"/>
    <col min="6" max="6" width="13.7109375" customWidth="1"/>
    <col min="7" max="7" width="7.7109375" customWidth="1"/>
    <col min="8" max="8" width="11.5703125" customWidth="1"/>
    <col min="9" max="9" width="14" style="6" customWidth="1"/>
    <col min="10" max="10" width="16.28515625" bestFit="1" customWidth="1"/>
    <col min="11" max="11" width="16.7109375" style="6" customWidth="1"/>
    <col min="12" max="12" width="11.5703125" customWidth="1"/>
    <col min="13" max="13" width="13.42578125" customWidth="1"/>
    <col min="14" max="14" width="7" customWidth="1"/>
  </cols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s="6" t="s">
        <v>8</v>
      </c>
      <c r="J1" t="s">
        <v>9</v>
      </c>
      <c r="K1" s="6" t="s">
        <v>273</v>
      </c>
      <c r="L1" t="s">
        <v>267</v>
      </c>
      <c r="M1" t="s">
        <v>268</v>
      </c>
      <c r="N1" t="s">
        <v>266</v>
      </c>
    </row>
    <row r="2" spans="1:14" x14ac:dyDescent="0.25">
      <c r="A2">
        <v>9</v>
      </c>
      <c r="B2" t="s">
        <v>10</v>
      </c>
      <c r="C2" t="s">
        <v>23</v>
      </c>
      <c r="D2" t="s">
        <v>24</v>
      </c>
      <c r="E2" t="s">
        <v>25</v>
      </c>
      <c r="F2" t="s">
        <v>26</v>
      </c>
      <c r="G2" t="s">
        <v>21</v>
      </c>
      <c r="H2">
        <v>2356</v>
      </c>
      <c r="I2" s="6">
        <v>44138</v>
      </c>
      <c r="J2" t="s">
        <v>27</v>
      </c>
      <c r="K2" s="6">
        <v>44109</v>
      </c>
      <c r="L2">
        <v>2</v>
      </c>
      <c r="M2" t="str">
        <f t="shared" ref="M2:M33" si="0">IF(ISODD(L2),"Y","N")</f>
        <v>N</v>
      </c>
      <c r="N2">
        <f t="shared" ref="N2:N33" si="1">(VLOOKUP(J2,Prices,2, FALSE)*L2)+IF(M2="Y",100,0)</f>
        <v>4300</v>
      </c>
    </row>
    <row r="3" spans="1:14" x14ac:dyDescent="0.25">
      <c r="A3">
        <v>107</v>
      </c>
      <c r="B3" t="s">
        <v>28</v>
      </c>
      <c r="C3" t="s">
        <v>89</v>
      </c>
      <c r="D3" t="s">
        <v>90</v>
      </c>
      <c r="E3" t="s">
        <v>91</v>
      </c>
      <c r="F3" t="s">
        <v>92</v>
      </c>
      <c r="G3" t="s">
        <v>21</v>
      </c>
      <c r="H3">
        <v>2165</v>
      </c>
      <c r="I3" s="6">
        <v>44035</v>
      </c>
      <c r="J3" t="s">
        <v>27</v>
      </c>
      <c r="K3" s="6">
        <v>44109</v>
      </c>
      <c r="L3">
        <v>2</v>
      </c>
      <c r="M3" t="str">
        <f t="shared" si="0"/>
        <v>N</v>
      </c>
      <c r="N3">
        <f t="shared" si="1"/>
        <v>4300</v>
      </c>
    </row>
    <row r="4" spans="1:14" x14ac:dyDescent="0.25">
      <c r="A4">
        <v>115</v>
      </c>
      <c r="B4" t="s">
        <v>28</v>
      </c>
      <c r="C4" t="s">
        <v>103</v>
      </c>
      <c r="D4" t="s">
        <v>100</v>
      </c>
      <c r="E4" t="s">
        <v>101</v>
      </c>
      <c r="F4" t="s">
        <v>102</v>
      </c>
      <c r="G4" t="s">
        <v>97</v>
      </c>
      <c r="H4">
        <v>7325</v>
      </c>
      <c r="I4" s="6">
        <v>43946</v>
      </c>
      <c r="J4" t="s">
        <v>27</v>
      </c>
      <c r="K4" s="6">
        <v>44109</v>
      </c>
      <c r="L4">
        <v>2</v>
      </c>
      <c r="M4" t="str">
        <f t="shared" si="0"/>
        <v>N</v>
      </c>
      <c r="N4">
        <f t="shared" si="1"/>
        <v>4300</v>
      </c>
    </row>
    <row r="5" spans="1:14" x14ac:dyDescent="0.25">
      <c r="A5">
        <v>123</v>
      </c>
      <c r="B5" t="s">
        <v>10</v>
      </c>
      <c r="C5" t="s">
        <v>116</v>
      </c>
      <c r="D5" t="s">
        <v>117</v>
      </c>
      <c r="E5" t="s">
        <v>118</v>
      </c>
      <c r="F5" t="s">
        <v>119</v>
      </c>
      <c r="G5" t="s">
        <v>50</v>
      </c>
      <c r="H5">
        <v>6273</v>
      </c>
      <c r="I5" s="6">
        <v>43864</v>
      </c>
      <c r="J5" t="s">
        <v>27</v>
      </c>
      <c r="K5" s="6">
        <v>44109</v>
      </c>
      <c r="L5">
        <v>2</v>
      </c>
      <c r="M5" t="str">
        <f t="shared" si="0"/>
        <v>N</v>
      </c>
      <c r="N5">
        <f t="shared" si="1"/>
        <v>4300</v>
      </c>
    </row>
    <row r="6" spans="1:14" x14ac:dyDescent="0.25">
      <c r="A6">
        <v>138</v>
      </c>
      <c r="B6" t="s">
        <v>28</v>
      </c>
      <c r="C6" t="s">
        <v>71</v>
      </c>
      <c r="D6" t="s">
        <v>130</v>
      </c>
      <c r="E6" t="s">
        <v>131</v>
      </c>
      <c r="F6" t="s">
        <v>132</v>
      </c>
      <c r="G6" t="s">
        <v>15</v>
      </c>
      <c r="H6">
        <v>4101</v>
      </c>
      <c r="I6" s="6">
        <v>43852</v>
      </c>
      <c r="J6" t="s">
        <v>27</v>
      </c>
      <c r="K6" s="6">
        <v>44109</v>
      </c>
      <c r="L6">
        <v>2</v>
      </c>
      <c r="M6" t="str">
        <f t="shared" si="0"/>
        <v>N</v>
      </c>
      <c r="N6">
        <f t="shared" si="1"/>
        <v>4300</v>
      </c>
    </row>
    <row r="7" spans="1:14" x14ac:dyDescent="0.25">
      <c r="A7">
        <v>141</v>
      </c>
      <c r="B7" t="s">
        <v>10</v>
      </c>
      <c r="C7" t="s">
        <v>139</v>
      </c>
      <c r="D7" t="s">
        <v>140</v>
      </c>
      <c r="E7" t="s">
        <v>141</v>
      </c>
      <c r="F7" t="s">
        <v>142</v>
      </c>
      <c r="G7" t="s">
        <v>123</v>
      </c>
      <c r="H7">
        <v>5371</v>
      </c>
      <c r="I7" s="6">
        <v>43987</v>
      </c>
      <c r="J7" t="s">
        <v>27</v>
      </c>
      <c r="K7" s="6">
        <v>44109</v>
      </c>
      <c r="L7">
        <v>2</v>
      </c>
      <c r="M7" t="str">
        <f t="shared" si="0"/>
        <v>N</v>
      </c>
      <c r="N7">
        <f t="shared" si="1"/>
        <v>4300</v>
      </c>
    </row>
    <row r="8" spans="1:14" x14ac:dyDescent="0.25">
      <c r="A8">
        <v>143</v>
      </c>
      <c r="B8" t="s">
        <v>10</v>
      </c>
      <c r="C8" t="s">
        <v>147</v>
      </c>
      <c r="D8" t="s">
        <v>148</v>
      </c>
      <c r="E8" t="s">
        <v>149</v>
      </c>
      <c r="F8" t="s">
        <v>150</v>
      </c>
      <c r="G8" t="s">
        <v>123</v>
      </c>
      <c r="H8">
        <v>5415</v>
      </c>
      <c r="I8" s="6">
        <v>44079</v>
      </c>
      <c r="J8" t="s">
        <v>27</v>
      </c>
      <c r="K8" s="6">
        <v>44109</v>
      </c>
      <c r="L8">
        <v>2</v>
      </c>
      <c r="M8" t="str">
        <f t="shared" si="0"/>
        <v>N</v>
      </c>
      <c r="N8">
        <f t="shared" si="1"/>
        <v>4300</v>
      </c>
    </row>
    <row r="9" spans="1:14" x14ac:dyDescent="0.25">
      <c r="A9">
        <v>147</v>
      </c>
      <c r="B9" t="s">
        <v>10</v>
      </c>
      <c r="C9" t="s">
        <v>23</v>
      </c>
      <c r="D9" t="s">
        <v>18</v>
      </c>
      <c r="E9" t="s">
        <v>154</v>
      </c>
      <c r="F9" t="s">
        <v>155</v>
      </c>
      <c r="G9" t="s">
        <v>123</v>
      </c>
      <c r="H9">
        <v>5241</v>
      </c>
      <c r="I9" s="6">
        <v>44083</v>
      </c>
      <c r="J9" t="s">
        <v>27</v>
      </c>
      <c r="K9" s="6">
        <v>44120</v>
      </c>
      <c r="L9">
        <v>2</v>
      </c>
      <c r="M9" t="str">
        <f t="shared" si="0"/>
        <v>N</v>
      </c>
      <c r="N9">
        <f t="shared" si="1"/>
        <v>4300</v>
      </c>
    </row>
    <row r="10" spans="1:14" x14ac:dyDescent="0.25">
      <c r="A10">
        <v>171</v>
      </c>
      <c r="B10" t="s">
        <v>10</v>
      </c>
      <c r="C10" t="s">
        <v>171</v>
      </c>
      <c r="D10" t="s">
        <v>172</v>
      </c>
      <c r="E10" t="s">
        <v>173</v>
      </c>
      <c r="F10" t="s">
        <v>174</v>
      </c>
      <c r="G10" t="s">
        <v>123</v>
      </c>
      <c r="H10">
        <v>5561</v>
      </c>
      <c r="I10" s="6">
        <v>44046</v>
      </c>
      <c r="J10" t="s">
        <v>27</v>
      </c>
      <c r="K10" s="6">
        <v>44120</v>
      </c>
      <c r="L10">
        <v>3</v>
      </c>
      <c r="M10" t="str">
        <f t="shared" si="0"/>
        <v>Y</v>
      </c>
      <c r="N10">
        <f t="shared" si="1"/>
        <v>6550</v>
      </c>
    </row>
    <row r="11" spans="1:14" x14ac:dyDescent="0.25">
      <c r="A11">
        <v>179</v>
      </c>
      <c r="B11" t="s">
        <v>28</v>
      </c>
      <c r="C11" t="s">
        <v>168</v>
      </c>
      <c r="D11" t="s">
        <v>175</v>
      </c>
      <c r="E11" t="s">
        <v>176</v>
      </c>
      <c r="F11" t="s">
        <v>177</v>
      </c>
      <c r="G11" t="s">
        <v>21</v>
      </c>
      <c r="H11">
        <v>2345</v>
      </c>
      <c r="I11" s="6">
        <v>44142</v>
      </c>
      <c r="J11" t="s">
        <v>27</v>
      </c>
      <c r="K11" s="6">
        <v>44120</v>
      </c>
      <c r="L11">
        <v>2</v>
      </c>
      <c r="M11" t="str">
        <f t="shared" si="0"/>
        <v>N</v>
      </c>
      <c r="N11">
        <f t="shared" si="1"/>
        <v>4300</v>
      </c>
    </row>
    <row r="12" spans="1:14" x14ac:dyDescent="0.25">
      <c r="A12">
        <v>180</v>
      </c>
      <c r="B12" t="s">
        <v>10</v>
      </c>
      <c r="C12" t="s">
        <v>178</v>
      </c>
      <c r="D12" t="s">
        <v>179</v>
      </c>
      <c r="E12" t="s">
        <v>180</v>
      </c>
      <c r="F12" t="s">
        <v>181</v>
      </c>
      <c r="G12" t="s">
        <v>15</v>
      </c>
      <c r="H12">
        <v>4101</v>
      </c>
      <c r="I12" s="6">
        <v>43855</v>
      </c>
      <c r="J12" t="s">
        <v>27</v>
      </c>
      <c r="K12" s="6">
        <v>44120</v>
      </c>
      <c r="L12">
        <v>2</v>
      </c>
      <c r="M12" t="str">
        <f t="shared" si="0"/>
        <v>N</v>
      </c>
      <c r="N12">
        <f t="shared" si="1"/>
        <v>4300</v>
      </c>
    </row>
    <row r="13" spans="1:14" x14ac:dyDescent="0.25">
      <c r="A13">
        <v>195</v>
      </c>
      <c r="B13" t="s">
        <v>28</v>
      </c>
      <c r="C13" t="s">
        <v>200</v>
      </c>
      <c r="D13" t="s">
        <v>201</v>
      </c>
      <c r="E13" t="s">
        <v>202</v>
      </c>
      <c r="F13" t="s">
        <v>37</v>
      </c>
      <c r="G13" t="s">
        <v>15</v>
      </c>
      <c r="H13">
        <v>4305</v>
      </c>
      <c r="I13" s="6">
        <v>44151</v>
      </c>
      <c r="J13" t="s">
        <v>27</v>
      </c>
      <c r="K13" s="6">
        <v>44120</v>
      </c>
      <c r="L13">
        <v>1</v>
      </c>
      <c r="M13" t="str">
        <f t="shared" si="0"/>
        <v>Y</v>
      </c>
      <c r="N13">
        <f t="shared" si="1"/>
        <v>2250</v>
      </c>
    </row>
    <row r="14" spans="1:14" x14ac:dyDescent="0.25">
      <c r="A14">
        <v>231</v>
      </c>
      <c r="B14" t="s">
        <v>10</v>
      </c>
      <c r="C14" t="s">
        <v>225</v>
      </c>
      <c r="D14" t="s">
        <v>226</v>
      </c>
      <c r="E14" t="s">
        <v>227</v>
      </c>
      <c r="F14" t="s">
        <v>228</v>
      </c>
      <c r="G14" t="s">
        <v>21</v>
      </c>
      <c r="H14">
        <v>2220</v>
      </c>
      <c r="I14" s="6">
        <v>44007</v>
      </c>
      <c r="J14" t="s">
        <v>27</v>
      </c>
      <c r="K14" s="6">
        <v>44120</v>
      </c>
      <c r="L14">
        <v>2</v>
      </c>
      <c r="M14" t="str">
        <f t="shared" si="0"/>
        <v>N</v>
      </c>
      <c r="N14">
        <f t="shared" si="1"/>
        <v>4300</v>
      </c>
    </row>
    <row r="15" spans="1:14" x14ac:dyDescent="0.25">
      <c r="A15">
        <v>233</v>
      </c>
      <c r="B15" t="s">
        <v>28</v>
      </c>
      <c r="C15" t="s">
        <v>233</v>
      </c>
      <c r="D15" t="s">
        <v>179</v>
      </c>
      <c r="E15" t="s">
        <v>234</v>
      </c>
      <c r="F15" t="s">
        <v>235</v>
      </c>
      <c r="G15" t="s">
        <v>21</v>
      </c>
      <c r="H15">
        <v>2223</v>
      </c>
      <c r="I15" s="6">
        <v>43936</v>
      </c>
      <c r="J15" t="s">
        <v>27</v>
      </c>
      <c r="K15" s="6">
        <v>44120</v>
      </c>
      <c r="L15">
        <v>2</v>
      </c>
      <c r="M15" t="str">
        <f t="shared" si="0"/>
        <v>N</v>
      </c>
      <c r="N15">
        <f t="shared" si="1"/>
        <v>4300</v>
      </c>
    </row>
    <row r="16" spans="1:14" x14ac:dyDescent="0.25">
      <c r="A16">
        <v>258</v>
      </c>
      <c r="B16" t="s">
        <v>28</v>
      </c>
      <c r="C16" t="s">
        <v>258</v>
      </c>
      <c r="D16" t="s">
        <v>259</v>
      </c>
      <c r="E16" t="s">
        <v>260</v>
      </c>
      <c r="F16" t="s">
        <v>14</v>
      </c>
      <c r="G16" t="s">
        <v>21</v>
      </c>
      <c r="H16">
        <v>2654</v>
      </c>
      <c r="I16" s="6">
        <v>43849</v>
      </c>
      <c r="J16" t="s">
        <v>27</v>
      </c>
      <c r="K16" s="6">
        <v>44120</v>
      </c>
      <c r="L16">
        <v>2</v>
      </c>
      <c r="M16" t="str">
        <f t="shared" si="0"/>
        <v>N</v>
      </c>
      <c r="N16">
        <f t="shared" si="1"/>
        <v>4300</v>
      </c>
    </row>
    <row r="17" spans="1:14" x14ac:dyDescent="0.25">
      <c r="A17">
        <v>66</v>
      </c>
      <c r="B17" t="s">
        <v>10</v>
      </c>
      <c r="C17" t="s">
        <v>46</v>
      </c>
      <c r="D17" t="s">
        <v>47</v>
      </c>
      <c r="E17" t="s">
        <v>48</v>
      </c>
      <c r="F17" t="s">
        <v>49</v>
      </c>
      <c r="G17" t="s">
        <v>50</v>
      </c>
      <c r="H17">
        <v>6005</v>
      </c>
      <c r="I17" s="6">
        <v>43844</v>
      </c>
      <c r="J17" t="s">
        <v>51</v>
      </c>
      <c r="K17" s="6">
        <v>44114</v>
      </c>
      <c r="L17">
        <v>2</v>
      </c>
      <c r="M17" t="str">
        <f t="shared" si="0"/>
        <v>N</v>
      </c>
      <c r="N17">
        <f t="shared" si="1"/>
        <v>3370</v>
      </c>
    </row>
    <row r="18" spans="1:14" x14ac:dyDescent="0.25">
      <c r="A18">
        <v>88</v>
      </c>
      <c r="B18" t="s">
        <v>10</v>
      </c>
      <c r="C18" t="s">
        <v>52</v>
      </c>
      <c r="D18" t="s">
        <v>53</v>
      </c>
      <c r="E18" t="s">
        <v>54</v>
      </c>
      <c r="F18" t="s">
        <v>55</v>
      </c>
      <c r="G18" t="s">
        <v>21</v>
      </c>
      <c r="H18">
        <v>2165</v>
      </c>
      <c r="I18" s="6">
        <v>43957</v>
      </c>
      <c r="J18" t="s">
        <v>51</v>
      </c>
      <c r="K18" s="6">
        <v>44114</v>
      </c>
      <c r="L18">
        <v>2</v>
      </c>
      <c r="M18" t="str">
        <f t="shared" si="0"/>
        <v>N</v>
      </c>
      <c r="N18">
        <f t="shared" si="1"/>
        <v>3370</v>
      </c>
    </row>
    <row r="19" spans="1:14" x14ac:dyDescent="0.25">
      <c r="A19">
        <v>91</v>
      </c>
      <c r="B19" t="s">
        <v>10</v>
      </c>
      <c r="C19" t="s">
        <v>56</v>
      </c>
      <c r="D19" t="s">
        <v>53</v>
      </c>
      <c r="E19" t="s">
        <v>57</v>
      </c>
      <c r="F19" t="s">
        <v>55</v>
      </c>
      <c r="G19" t="s">
        <v>21</v>
      </c>
      <c r="H19">
        <v>2165</v>
      </c>
      <c r="I19" s="6">
        <v>43974</v>
      </c>
      <c r="J19" t="s">
        <v>51</v>
      </c>
      <c r="K19" s="6">
        <v>44114</v>
      </c>
      <c r="L19">
        <v>2</v>
      </c>
      <c r="M19" t="str">
        <f t="shared" si="0"/>
        <v>N</v>
      </c>
      <c r="N19">
        <f t="shared" si="1"/>
        <v>3370</v>
      </c>
    </row>
    <row r="20" spans="1:14" x14ac:dyDescent="0.25">
      <c r="A20">
        <v>104</v>
      </c>
      <c r="B20" t="s">
        <v>10</v>
      </c>
      <c r="C20" t="s">
        <v>11</v>
      </c>
      <c r="D20" t="s">
        <v>81</v>
      </c>
      <c r="E20" t="s">
        <v>82</v>
      </c>
      <c r="F20" t="s">
        <v>83</v>
      </c>
      <c r="G20" t="s">
        <v>21</v>
      </c>
      <c r="H20">
        <v>3456</v>
      </c>
      <c r="I20" s="6">
        <v>43883</v>
      </c>
      <c r="J20" t="s">
        <v>51</v>
      </c>
      <c r="K20" s="6">
        <v>44114</v>
      </c>
      <c r="L20">
        <v>2</v>
      </c>
      <c r="M20" t="str">
        <f t="shared" si="0"/>
        <v>N</v>
      </c>
      <c r="N20">
        <f t="shared" si="1"/>
        <v>3370</v>
      </c>
    </row>
    <row r="21" spans="1:14" x14ac:dyDescent="0.25">
      <c r="A21">
        <v>113</v>
      </c>
      <c r="B21" t="s">
        <v>10</v>
      </c>
      <c r="C21" t="s">
        <v>98</v>
      </c>
      <c r="D21" t="s">
        <v>24</v>
      </c>
      <c r="E21" t="s">
        <v>99</v>
      </c>
      <c r="F21" t="s">
        <v>96</v>
      </c>
      <c r="G21" t="s">
        <v>97</v>
      </c>
      <c r="H21">
        <v>7135</v>
      </c>
      <c r="I21" s="6">
        <v>43886</v>
      </c>
      <c r="J21" t="s">
        <v>51</v>
      </c>
      <c r="K21" s="6">
        <v>44114</v>
      </c>
      <c r="L21">
        <v>2</v>
      </c>
      <c r="M21" t="str">
        <f t="shared" si="0"/>
        <v>N</v>
      </c>
      <c r="N21">
        <f t="shared" si="1"/>
        <v>3370</v>
      </c>
    </row>
    <row r="22" spans="1:14" x14ac:dyDescent="0.25">
      <c r="A22">
        <v>131</v>
      </c>
      <c r="B22" t="s">
        <v>10</v>
      </c>
      <c r="C22" t="s">
        <v>124</v>
      </c>
      <c r="D22" t="s">
        <v>125</v>
      </c>
      <c r="E22" t="s">
        <v>126</v>
      </c>
      <c r="F22" t="s">
        <v>122</v>
      </c>
      <c r="G22" t="s">
        <v>123</v>
      </c>
      <c r="H22">
        <v>5324</v>
      </c>
      <c r="I22" s="6">
        <v>44079</v>
      </c>
      <c r="J22" t="s">
        <v>51</v>
      </c>
      <c r="K22" s="6">
        <v>44114</v>
      </c>
      <c r="L22">
        <v>2</v>
      </c>
      <c r="M22" t="str">
        <f t="shared" si="0"/>
        <v>N</v>
      </c>
      <c r="N22">
        <f t="shared" si="1"/>
        <v>3370</v>
      </c>
    </row>
    <row r="23" spans="1:14" x14ac:dyDescent="0.25">
      <c r="A23">
        <v>144</v>
      </c>
      <c r="B23" t="s">
        <v>10</v>
      </c>
      <c r="C23" t="s">
        <v>125</v>
      </c>
      <c r="D23" t="s">
        <v>151</v>
      </c>
      <c r="E23" t="s">
        <v>152</v>
      </c>
      <c r="F23" t="s">
        <v>153</v>
      </c>
      <c r="G23" t="s">
        <v>123</v>
      </c>
      <c r="H23">
        <v>5108</v>
      </c>
      <c r="I23" s="6">
        <v>44100</v>
      </c>
      <c r="J23" t="s">
        <v>51</v>
      </c>
      <c r="K23" s="6">
        <v>44114</v>
      </c>
      <c r="L23">
        <v>1</v>
      </c>
      <c r="M23" t="str">
        <f t="shared" si="0"/>
        <v>Y</v>
      </c>
      <c r="N23">
        <f t="shared" si="1"/>
        <v>1785</v>
      </c>
    </row>
    <row r="24" spans="1:14" x14ac:dyDescent="0.25">
      <c r="A24">
        <v>151</v>
      </c>
      <c r="B24" t="s">
        <v>10</v>
      </c>
      <c r="C24" t="s">
        <v>156</v>
      </c>
      <c r="D24" t="s">
        <v>18</v>
      </c>
      <c r="E24" t="s">
        <v>157</v>
      </c>
      <c r="F24" t="s">
        <v>158</v>
      </c>
      <c r="G24" t="s">
        <v>123</v>
      </c>
      <c r="H24">
        <v>5245</v>
      </c>
      <c r="I24" s="6">
        <v>44077</v>
      </c>
      <c r="J24" t="s">
        <v>51</v>
      </c>
      <c r="K24" s="6">
        <v>44114</v>
      </c>
      <c r="L24">
        <v>2</v>
      </c>
      <c r="M24" t="str">
        <f t="shared" si="0"/>
        <v>N</v>
      </c>
      <c r="N24">
        <f t="shared" si="1"/>
        <v>3370</v>
      </c>
    </row>
    <row r="25" spans="1:14" x14ac:dyDescent="0.25">
      <c r="A25">
        <v>181</v>
      </c>
      <c r="B25" t="s">
        <v>10</v>
      </c>
      <c r="C25" t="s">
        <v>70</v>
      </c>
      <c r="D25" t="s">
        <v>179</v>
      </c>
      <c r="E25" t="s">
        <v>182</v>
      </c>
      <c r="F25" t="s">
        <v>37</v>
      </c>
      <c r="G25" t="s">
        <v>21</v>
      </c>
      <c r="H25">
        <v>2042</v>
      </c>
      <c r="I25" s="6">
        <v>43956</v>
      </c>
      <c r="J25" t="s">
        <v>51</v>
      </c>
      <c r="K25" s="6">
        <v>44114</v>
      </c>
      <c r="L25">
        <v>2</v>
      </c>
      <c r="M25" t="str">
        <f t="shared" si="0"/>
        <v>N</v>
      </c>
      <c r="N25">
        <f t="shared" si="1"/>
        <v>3370</v>
      </c>
    </row>
    <row r="26" spans="1:14" x14ac:dyDescent="0.25">
      <c r="A26">
        <v>186</v>
      </c>
      <c r="B26" t="s">
        <v>28</v>
      </c>
      <c r="C26" t="s">
        <v>71</v>
      </c>
      <c r="D26" t="s">
        <v>187</v>
      </c>
      <c r="E26" t="s">
        <v>188</v>
      </c>
      <c r="F26" t="s">
        <v>189</v>
      </c>
      <c r="G26" t="s">
        <v>21</v>
      </c>
      <c r="H26">
        <v>2754</v>
      </c>
      <c r="I26" s="6">
        <v>44094</v>
      </c>
      <c r="J26" t="s">
        <v>51</v>
      </c>
      <c r="K26" s="6">
        <v>44114</v>
      </c>
      <c r="L26">
        <v>1</v>
      </c>
      <c r="M26" t="str">
        <f t="shared" si="0"/>
        <v>Y</v>
      </c>
      <c r="N26">
        <f t="shared" si="1"/>
        <v>1785</v>
      </c>
    </row>
    <row r="27" spans="1:14" x14ac:dyDescent="0.25">
      <c r="A27">
        <v>187</v>
      </c>
      <c r="B27" t="s">
        <v>28</v>
      </c>
      <c r="C27" t="s">
        <v>71</v>
      </c>
      <c r="D27" t="s">
        <v>24</v>
      </c>
      <c r="E27" t="s">
        <v>190</v>
      </c>
      <c r="F27" t="s">
        <v>85</v>
      </c>
      <c r="G27" t="s">
        <v>21</v>
      </c>
      <c r="H27">
        <v>2145</v>
      </c>
      <c r="I27" s="6">
        <v>43997</v>
      </c>
      <c r="J27" t="s">
        <v>51</v>
      </c>
      <c r="K27" s="6">
        <v>44114</v>
      </c>
      <c r="L27">
        <v>2</v>
      </c>
      <c r="M27" t="str">
        <f t="shared" si="0"/>
        <v>N</v>
      </c>
      <c r="N27">
        <f t="shared" si="1"/>
        <v>3370</v>
      </c>
    </row>
    <row r="28" spans="1:14" x14ac:dyDescent="0.25">
      <c r="A28">
        <v>237</v>
      </c>
      <c r="B28" t="s">
        <v>10</v>
      </c>
      <c r="C28" t="s">
        <v>242</v>
      </c>
      <c r="D28" t="s">
        <v>243</v>
      </c>
      <c r="E28" t="s">
        <v>244</v>
      </c>
      <c r="F28" t="s">
        <v>245</v>
      </c>
      <c r="G28" t="s">
        <v>50</v>
      </c>
      <c r="H28">
        <v>6017</v>
      </c>
      <c r="I28" s="6">
        <v>44051</v>
      </c>
      <c r="J28" t="s">
        <v>51</v>
      </c>
      <c r="K28" s="6">
        <v>44114</v>
      </c>
      <c r="L28">
        <v>1</v>
      </c>
      <c r="M28" t="str">
        <f t="shared" si="0"/>
        <v>Y</v>
      </c>
      <c r="N28">
        <f t="shared" si="1"/>
        <v>1785</v>
      </c>
    </row>
    <row r="29" spans="1:14" x14ac:dyDescent="0.25">
      <c r="A29">
        <v>239</v>
      </c>
      <c r="B29" t="s">
        <v>10</v>
      </c>
      <c r="C29" t="s">
        <v>74</v>
      </c>
      <c r="D29" t="s">
        <v>246</v>
      </c>
      <c r="E29" t="s">
        <v>247</v>
      </c>
      <c r="F29" t="s">
        <v>248</v>
      </c>
      <c r="G29" t="s">
        <v>21</v>
      </c>
      <c r="H29">
        <v>2456</v>
      </c>
      <c r="I29" s="6">
        <v>43835</v>
      </c>
      <c r="J29" t="s">
        <v>51</v>
      </c>
      <c r="K29" s="6">
        <v>44114</v>
      </c>
      <c r="L29">
        <v>1</v>
      </c>
      <c r="M29" t="str">
        <f t="shared" si="0"/>
        <v>Y</v>
      </c>
      <c r="N29">
        <f t="shared" si="1"/>
        <v>1785</v>
      </c>
    </row>
    <row r="30" spans="1:14" x14ac:dyDescent="0.25">
      <c r="A30">
        <v>240</v>
      </c>
      <c r="B30" t="s">
        <v>10</v>
      </c>
      <c r="C30" t="s">
        <v>98</v>
      </c>
      <c r="D30" t="s">
        <v>249</v>
      </c>
      <c r="E30" t="s">
        <v>250</v>
      </c>
      <c r="F30" t="s">
        <v>251</v>
      </c>
      <c r="G30" t="s">
        <v>21</v>
      </c>
      <c r="H30">
        <v>2451</v>
      </c>
      <c r="I30" s="6">
        <v>43997</v>
      </c>
      <c r="J30" t="s">
        <v>51</v>
      </c>
      <c r="K30" s="6">
        <v>44114</v>
      </c>
      <c r="L30">
        <v>1</v>
      </c>
      <c r="M30" t="str">
        <f t="shared" si="0"/>
        <v>Y</v>
      </c>
      <c r="N30">
        <f t="shared" si="1"/>
        <v>1785</v>
      </c>
    </row>
    <row r="31" spans="1:14" x14ac:dyDescent="0.25">
      <c r="A31">
        <v>243</v>
      </c>
      <c r="B31" t="s">
        <v>28</v>
      </c>
      <c r="C31" t="s">
        <v>255</v>
      </c>
      <c r="D31" t="s">
        <v>256</v>
      </c>
      <c r="E31" t="s">
        <v>257</v>
      </c>
      <c r="F31" t="s">
        <v>189</v>
      </c>
      <c r="G31" t="s">
        <v>21</v>
      </c>
      <c r="H31">
        <v>2754</v>
      </c>
      <c r="I31" s="6">
        <v>43994</v>
      </c>
      <c r="J31" t="s">
        <v>51</v>
      </c>
      <c r="K31" s="6">
        <v>44114</v>
      </c>
      <c r="L31">
        <v>2</v>
      </c>
      <c r="M31" t="str">
        <f t="shared" si="0"/>
        <v>N</v>
      </c>
      <c r="N31">
        <f t="shared" si="1"/>
        <v>3370</v>
      </c>
    </row>
    <row r="32" spans="1:14" x14ac:dyDescent="0.25">
      <c r="A32">
        <v>259</v>
      </c>
      <c r="B32" t="s">
        <v>28</v>
      </c>
      <c r="C32" t="s">
        <v>255</v>
      </c>
      <c r="D32" t="s">
        <v>261</v>
      </c>
      <c r="E32" t="s">
        <v>262</v>
      </c>
      <c r="F32" t="s">
        <v>37</v>
      </c>
      <c r="G32" t="s">
        <v>15</v>
      </c>
      <c r="H32">
        <v>4305</v>
      </c>
      <c r="I32" s="6">
        <v>44132</v>
      </c>
      <c r="J32" t="s">
        <v>51</v>
      </c>
      <c r="K32" s="6">
        <v>44114</v>
      </c>
      <c r="L32">
        <v>2</v>
      </c>
      <c r="M32" t="str">
        <f t="shared" si="0"/>
        <v>N</v>
      </c>
      <c r="N32">
        <f t="shared" si="1"/>
        <v>3370</v>
      </c>
    </row>
    <row r="33" spans="1:14" x14ac:dyDescent="0.25">
      <c r="A33">
        <v>8</v>
      </c>
      <c r="B33" t="s">
        <v>10</v>
      </c>
      <c r="C33" t="s">
        <v>17</v>
      </c>
      <c r="D33" t="s">
        <v>18</v>
      </c>
      <c r="E33" t="s">
        <v>19</v>
      </c>
      <c r="F33" t="s">
        <v>20</v>
      </c>
      <c r="G33" t="s">
        <v>21</v>
      </c>
      <c r="H33">
        <v>2754</v>
      </c>
      <c r="I33" s="6">
        <v>44117</v>
      </c>
      <c r="J33" t="s">
        <v>22</v>
      </c>
      <c r="K33" s="6">
        <v>44108</v>
      </c>
      <c r="L33">
        <v>2</v>
      </c>
      <c r="M33" t="str">
        <f t="shared" si="0"/>
        <v>N</v>
      </c>
      <c r="N33">
        <f t="shared" si="1"/>
        <v>5690</v>
      </c>
    </row>
    <row r="34" spans="1:14" x14ac:dyDescent="0.25">
      <c r="A34">
        <v>102</v>
      </c>
      <c r="B34" t="s">
        <v>10</v>
      </c>
      <c r="C34" t="s">
        <v>74</v>
      </c>
      <c r="D34" t="s">
        <v>75</v>
      </c>
      <c r="E34" t="s">
        <v>76</v>
      </c>
      <c r="F34" t="s">
        <v>77</v>
      </c>
      <c r="G34" t="s">
        <v>21</v>
      </c>
      <c r="H34">
        <v>2046</v>
      </c>
      <c r="I34" s="6">
        <v>43936</v>
      </c>
      <c r="J34" t="s">
        <v>22</v>
      </c>
      <c r="K34" s="6">
        <v>44108</v>
      </c>
      <c r="L34">
        <v>2</v>
      </c>
      <c r="M34" t="str">
        <f t="shared" ref="M34:M65" si="2">IF(ISODD(L34),"Y","N")</f>
        <v>N</v>
      </c>
      <c r="N34">
        <f t="shared" ref="N34:N65" si="3">(VLOOKUP(J34,Prices,2, FALSE)*L34)+IF(M34="Y",100,0)</f>
        <v>5690</v>
      </c>
    </row>
    <row r="35" spans="1:14" x14ac:dyDescent="0.25">
      <c r="A35">
        <v>114</v>
      </c>
      <c r="B35" t="s">
        <v>10</v>
      </c>
      <c r="C35" t="s">
        <v>23</v>
      </c>
      <c r="D35" t="s">
        <v>100</v>
      </c>
      <c r="E35" t="s">
        <v>101</v>
      </c>
      <c r="F35" t="s">
        <v>102</v>
      </c>
      <c r="G35" t="s">
        <v>97</v>
      </c>
      <c r="H35">
        <v>7325</v>
      </c>
      <c r="I35" s="6">
        <v>43918</v>
      </c>
      <c r="J35" t="s">
        <v>22</v>
      </c>
      <c r="K35" s="6">
        <v>44108</v>
      </c>
      <c r="L35">
        <v>2</v>
      </c>
      <c r="M35" t="str">
        <f t="shared" si="2"/>
        <v>N</v>
      </c>
      <c r="N35">
        <f t="shared" si="3"/>
        <v>5690</v>
      </c>
    </row>
    <row r="36" spans="1:14" x14ac:dyDescent="0.25">
      <c r="A36">
        <v>118</v>
      </c>
      <c r="B36" t="s">
        <v>10</v>
      </c>
      <c r="C36" t="s">
        <v>111</v>
      </c>
      <c r="D36" t="s">
        <v>18</v>
      </c>
      <c r="E36" t="s">
        <v>112</v>
      </c>
      <c r="F36" t="s">
        <v>37</v>
      </c>
      <c r="G36" t="s">
        <v>50</v>
      </c>
      <c r="H36">
        <v>6275</v>
      </c>
      <c r="I36" s="6">
        <v>44008</v>
      </c>
      <c r="J36" t="s">
        <v>22</v>
      </c>
      <c r="K36" s="6">
        <v>44108</v>
      </c>
      <c r="L36">
        <v>2</v>
      </c>
      <c r="M36" t="str">
        <f t="shared" si="2"/>
        <v>N</v>
      </c>
      <c r="N36">
        <f t="shared" si="3"/>
        <v>5690</v>
      </c>
    </row>
    <row r="37" spans="1:14" x14ac:dyDescent="0.25">
      <c r="A37">
        <v>139</v>
      </c>
      <c r="B37" t="s">
        <v>10</v>
      </c>
      <c r="C37" t="s">
        <v>125</v>
      </c>
      <c r="D37" t="s">
        <v>133</v>
      </c>
      <c r="E37" t="s">
        <v>134</v>
      </c>
      <c r="F37" t="s">
        <v>132</v>
      </c>
      <c r="G37" t="s">
        <v>15</v>
      </c>
      <c r="H37">
        <v>4101</v>
      </c>
      <c r="I37" s="6">
        <v>44009</v>
      </c>
      <c r="J37" t="s">
        <v>22</v>
      </c>
      <c r="K37" s="6">
        <v>44108</v>
      </c>
      <c r="L37">
        <v>2</v>
      </c>
      <c r="M37" t="str">
        <f t="shared" si="2"/>
        <v>N</v>
      </c>
      <c r="N37">
        <f t="shared" si="3"/>
        <v>5690</v>
      </c>
    </row>
    <row r="38" spans="1:14" x14ac:dyDescent="0.25">
      <c r="A38">
        <v>163</v>
      </c>
      <c r="B38" t="s">
        <v>28</v>
      </c>
      <c r="C38" t="s">
        <v>168</v>
      </c>
      <c r="D38" t="s">
        <v>169</v>
      </c>
      <c r="E38" t="s">
        <v>170</v>
      </c>
      <c r="F38" t="s">
        <v>167</v>
      </c>
      <c r="G38" t="s">
        <v>123</v>
      </c>
      <c r="H38">
        <v>5369</v>
      </c>
      <c r="I38" s="6">
        <v>44005</v>
      </c>
      <c r="J38" t="s">
        <v>22</v>
      </c>
      <c r="K38" s="6">
        <v>44108</v>
      </c>
      <c r="L38">
        <v>2</v>
      </c>
      <c r="M38" t="str">
        <f t="shared" si="2"/>
        <v>N</v>
      </c>
      <c r="N38">
        <f t="shared" si="3"/>
        <v>5690</v>
      </c>
    </row>
    <row r="39" spans="1:14" x14ac:dyDescent="0.25">
      <c r="A39">
        <v>191</v>
      </c>
      <c r="B39" t="s">
        <v>10</v>
      </c>
      <c r="C39" t="s">
        <v>193</v>
      </c>
      <c r="D39" t="s">
        <v>194</v>
      </c>
      <c r="E39" t="s">
        <v>195</v>
      </c>
      <c r="F39" t="s">
        <v>196</v>
      </c>
      <c r="G39" t="s">
        <v>123</v>
      </c>
      <c r="H39">
        <v>5326</v>
      </c>
      <c r="I39" s="6">
        <v>44095</v>
      </c>
      <c r="J39" t="s">
        <v>22</v>
      </c>
      <c r="K39" s="6">
        <v>44108</v>
      </c>
      <c r="L39">
        <v>1</v>
      </c>
      <c r="M39" t="str">
        <f t="shared" si="2"/>
        <v>Y</v>
      </c>
      <c r="N39">
        <f t="shared" si="3"/>
        <v>2945</v>
      </c>
    </row>
    <row r="40" spans="1:14" x14ac:dyDescent="0.25">
      <c r="A40">
        <v>197</v>
      </c>
      <c r="B40" t="s">
        <v>10</v>
      </c>
      <c r="C40" t="s">
        <v>203</v>
      </c>
      <c r="D40" t="s">
        <v>24</v>
      </c>
      <c r="E40" t="s">
        <v>204</v>
      </c>
      <c r="F40" t="s">
        <v>205</v>
      </c>
      <c r="G40" t="s">
        <v>21</v>
      </c>
      <c r="H40">
        <v>2958</v>
      </c>
      <c r="I40" s="6">
        <v>44157</v>
      </c>
      <c r="J40" t="s">
        <v>22</v>
      </c>
      <c r="K40" s="6">
        <v>44108</v>
      </c>
      <c r="L40">
        <v>1</v>
      </c>
      <c r="M40" t="str">
        <f t="shared" si="2"/>
        <v>Y</v>
      </c>
      <c r="N40">
        <f t="shared" si="3"/>
        <v>2945</v>
      </c>
    </row>
    <row r="41" spans="1:14" x14ac:dyDescent="0.25">
      <c r="A41">
        <v>200</v>
      </c>
      <c r="B41" t="s">
        <v>10</v>
      </c>
      <c r="C41" t="s">
        <v>206</v>
      </c>
      <c r="D41" t="s">
        <v>207</v>
      </c>
      <c r="E41" t="s">
        <v>208</v>
      </c>
      <c r="F41" t="s">
        <v>209</v>
      </c>
      <c r="G41" t="s">
        <v>97</v>
      </c>
      <c r="H41">
        <v>7120</v>
      </c>
      <c r="I41" s="6">
        <v>43848</v>
      </c>
      <c r="J41" t="s">
        <v>22</v>
      </c>
      <c r="K41" s="6">
        <v>44108</v>
      </c>
      <c r="L41">
        <v>1</v>
      </c>
      <c r="M41" t="str">
        <f t="shared" si="2"/>
        <v>Y</v>
      </c>
      <c r="N41">
        <f t="shared" si="3"/>
        <v>2945</v>
      </c>
    </row>
    <row r="42" spans="1:14" x14ac:dyDescent="0.25">
      <c r="A42">
        <v>201</v>
      </c>
      <c r="B42" t="s">
        <v>28</v>
      </c>
      <c r="C42" t="s">
        <v>168</v>
      </c>
      <c r="D42" t="s">
        <v>24</v>
      </c>
      <c r="E42" t="s">
        <v>210</v>
      </c>
      <c r="F42" t="s">
        <v>14</v>
      </c>
      <c r="G42" t="s">
        <v>21</v>
      </c>
      <c r="H42">
        <v>2224</v>
      </c>
      <c r="I42" s="6">
        <v>44099</v>
      </c>
      <c r="J42" t="s">
        <v>22</v>
      </c>
      <c r="K42" s="6">
        <v>44108</v>
      </c>
      <c r="L42">
        <v>2</v>
      </c>
      <c r="M42" t="str">
        <f t="shared" si="2"/>
        <v>N</v>
      </c>
      <c r="N42">
        <f t="shared" si="3"/>
        <v>5690</v>
      </c>
    </row>
    <row r="43" spans="1:14" x14ac:dyDescent="0.25">
      <c r="A43">
        <v>203</v>
      </c>
      <c r="B43" t="s">
        <v>28</v>
      </c>
      <c r="C43" t="s">
        <v>211</v>
      </c>
      <c r="D43" t="s">
        <v>133</v>
      </c>
      <c r="E43" t="s">
        <v>212</v>
      </c>
      <c r="F43" t="s">
        <v>132</v>
      </c>
      <c r="G43" t="s">
        <v>15</v>
      </c>
      <c r="H43">
        <v>4101</v>
      </c>
      <c r="I43" s="6">
        <v>43845</v>
      </c>
      <c r="J43" t="s">
        <v>22</v>
      </c>
      <c r="K43" s="6">
        <v>44108</v>
      </c>
      <c r="L43">
        <v>2</v>
      </c>
      <c r="M43" t="str">
        <f t="shared" si="2"/>
        <v>N</v>
      </c>
      <c r="N43">
        <f t="shared" si="3"/>
        <v>5690</v>
      </c>
    </row>
    <row r="44" spans="1:14" x14ac:dyDescent="0.25">
      <c r="A44">
        <v>226</v>
      </c>
      <c r="B44" t="s">
        <v>10</v>
      </c>
      <c r="C44" t="s">
        <v>213</v>
      </c>
      <c r="D44" t="s">
        <v>214</v>
      </c>
      <c r="E44" t="s">
        <v>215</v>
      </c>
      <c r="F44" t="s">
        <v>216</v>
      </c>
      <c r="G44" t="s">
        <v>123</v>
      </c>
      <c r="H44">
        <v>5107</v>
      </c>
      <c r="I44" s="6">
        <v>44112</v>
      </c>
      <c r="J44" t="s">
        <v>22</v>
      </c>
      <c r="K44" s="6">
        <v>44108</v>
      </c>
      <c r="L44">
        <v>2</v>
      </c>
      <c r="M44" t="str">
        <f t="shared" si="2"/>
        <v>N</v>
      </c>
      <c r="N44">
        <f t="shared" si="3"/>
        <v>5690</v>
      </c>
    </row>
    <row r="45" spans="1:14" x14ac:dyDescent="0.25">
      <c r="A45">
        <v>234</v>
      </c>
      <c r="B45" t="s">
        <v>28</v>
      </c>
      <c r="C45" t="s">
        <v>236</v>
      </c>
      <c r="D45" t="s">
        <v>237</v>
      </c>
      <c r="E45" t="s">
        <v>238</v>
      </c>
      <c r="F45" t="s">
        <v>239</v>
      </c>
      <c r="G45" t="s">
        <v>21</v>
      </c>
      <c r="H45">
        <v>2043</v>
      </c>
      <c r="I45" s="6">
        <v>43990</v>
      </c>
      <c r="J45" t="s">
        <v>22</v>
      </c>
      <c r="K45" s="6">
        <v>44108</v>
      </c>
      <c r="L45">
        <v>2</v>
      </c>
      <c r="M45" t="str">
        <f t="shared" si="2"/>
        <v>N</v>
      </c>
      <c r="N45">
        <f t="shared" si="3"/>
        <v>5690</v>
      </c>
    </row>
    <row r="46" spans="1:14" x14ac:dyDescent="0.25">
      <c r="A46">
        <v>21</v>
      </c>
      <c r="B46" t="s">
        <v>10</v>
      </c>
      <c r="C46" t="s">
        <v>34</v>
      </c>
      <c r="D46" t="s">
        <v>35</v>
      </c>
      <c r="E46" t="s">
        <v>36</v>
      </c>
      <c r="F46" t="s">
        <v>37</v>
      </c>
      <c r="G46" t="s">
        <v>15</v>
      </c>
      <c r="H46">
        <v>4305</v>
      </c>
      <c r="I46" s="6">
        <v>43831</v>
      </c>
      <c r="J46" t="s">
        <v>38</v>
      </c>
      <c r="K46" s="6">
        <v>44111</v>
      </c>
      <c r="L46">
        <v>2</v>
      </c>
      <c r="M46" t="str">
        <f t="shared" si="2"/>
        <v>N</v>
      </c>
      <c r="N46">
        <f t="shared" si="3"/>
        <v>1800</v>
      </c>
    </row>
    <row r="47" spans="1:14" x14ac:dyDescent="0.25">
      <c r="A47">
        <v>101</v>
      </c>
      <c r="B47" t="s">
        <v>10</v>
      </c>
      <c r="C47" t="s">
        <v>70</v>
      </c>
      <c r="D47" t="s">
        <v>71</v>
      </c>
      <c r="E47" t="s">
        <v>72</v>
      </c>
      <c r="F47" t="s">
        <v>73</v>
      </c>
      <c r="G47" t="s">
        <v>21</v>
      </c>
      <c r="H47">
        <v>2103</v>
      </c>
      <c r="I47" s="6">
        <v>43887</v>
      </c>
      <c r="J47" t="s">
        <v>38</v>
      </c>
      <c r="K47" s="6">
        <v>44111</v>
      </c>
      <c r="L47">
        <v>1</v>
      </c>
      <c r="M47" t="str">
        <f t="shared" si="2"/>
        <v>Y</v>
      </c>
      <c r="N47">
        <f t="shared" si="3"/>
        <v>1000</v>
      </c>
    </row>
    <row r="48" spans="1:14" x14ac:dyDescent="0.25">
      <c r="A48">
        <v>106</v>
      </c>
      <c r="B48" t="s">
        <v>28</v>
      </c>
      <c r="C48" t="s">
        <v>86</v>
      </c>
      <c r="D48" t="s">
        <v>87</v>
      </c>
      <c r="E48" t="s">
        <v>88</v>
      </c>
      <c r="F48" t="s">
        <v>83</v>
      </c>
      <c r="G48" t="s">
        <v>21</v>
      </c>
      <c r="H48">
        <v>3456</v>
      </c>
      <c r="I48" s="6">
        <v>43974</v>
      </c>
      <c r="J48" t="s">
        <v>38</v>
      </c>
      <c r="K48" s="6">
        <v>44111</v>
      </c>
      <c r="L48">
        <v>2</v>
      </c>
      <c r="M48" t="str">
        <f t="shared" si="2"/>
        <v>N</v>
      </c>
      <c r="N48">
        <f t="shared" si="3"/>
        <v>1800</v>
      </c>
    </row>
    <row r="49" spans="1:14" x14ac:dyDescent="0.25">
      <c r="A49">
        <v>229</v>
      </c>
      <c r="B49" t="s">
        <v>10</v>
      </c>
      <c r="C49" t="s">
        <v>217</v>
      </c>
      <c r="D49" t="s">
        <v>218</v>
      </c>
      <c r="E49" t="s">
        <v>219</v>
      </c>
      <c r="F49" t="s">
        <v>220</v>
      </c>
      <c r="G49" t="s">
        <v>21</v>
      </c>
      <c r="H49">
        <v>2217</v>
      </c>
      <c r="I49" s="6">
        <v>44056</v>
      </c>
      <c r="J49" t="s">
        <v>38</v>
      </c>
      <c r="K49" s="6">
        <v>44111</v>
      </c>
      <c r="L49">
        <v>2</v>
      </c>
      <c r="M49" t="str">
        <f t="shared" si="2"/>
        <v>N</v>
      </c>
      <c r="N49">
        <f t="shared" si="3"/>
        <v>1800</v>
      </c>
    </row>
    <row r="50" spans="1:14" x14ac:dyDescent="0.25">
      <c r="A50">
        <v>7</v>
      </c>
      <c r="B50" t="s">
        <v>10</v>
      </c>
      <c r="C50" t="s">
        <v>11</v>
      </c>
      <c r="D50" t="s">
        <v>12</v>
      </c>
      <c r="E50" t="s">
        <v>13</v>
      </c>
      <c r="F50" t="s">
        <v>14</v>
      </c>
      <c r="G50" t="s">
        <v>15</v>
      </c>
      <c r="H50">
        <v>2224</v>
      </c>
      <c r="I50" s="6">
        <v>44116</v>
      </c>
      <c r="J50" t="s">
        <v>16</v>
      </c>
      <c r="K50" s="6">
        <v>44107</v>
      </c>
      <c r="L50">
        <v>2</v>
      </c>
      <c r="M50" t="str">
        <f t="shared" si="2"/>
        <v>N</v>
      </c>
      <c r="N50">
        <f t="shared" si="3"/>
        <v>5560</v>
      </c>
    </row>
    <row r="51" spans="1:14" x14ac:dyDescent="0.25">
      <c r="A51">
        <v>58</v>
      </c>
      <c r="B51" t="s">
        <v>10</v>
      </c>
      <c r="C51" t="s">
        <v>11</v>
      </c>
      <c r="D51" t="s">
        <v>43</v>
      </c>
      <c r="E51" t="s">
        <v>44</v>
      </c>
      <c r="F51" t="s">
        <v>45</v>
      </c>
      <c r="G51" t="s">
        <v>21</v>
      </c>
      <c r="H51">
        <v>2132</v>
      </c>
      <c r="I51" s="6">
        <v>44125</v>
      </c>
      <c r="J51" t="s">
        <v>16</v>
      </c>
      <c r="K51" s="6">
        <v>44107</v>
      </c>
      <c r="L51">
        <v>2</v>
      </c>
      <c r="M51" t="str">
        <f t="shared" si="2"/>
        <v>N</v>
      </c>
      <c r="N51">
        <f t="shared" si="3"/>
        <v>5560</v>
      </c>
    </row>
    <row r="52" spans="1:14" x14ac:dyDescent="0.25">
      <c r="A52">
        <v>95</v>
      </c>
      <c r="B52" t="s">
        <v>10</v>
      </c>
      <c r="C52" t="s">
        <v>58</v>
      </c>
      <c r="D52" t="s">
        <v>59</v>
      </c>
      <c r="E52" t="s">
        <v>60</v>
      </c>
      <c r="F52" t="s">
        <v>61</v>
      </c>
      <c r="G52" t="s">
        <v>21</v>
      </c>
      <c r="H52">
        <v>2563</v>
      </c>
      <c r="I52" s="6">
        <v>44001</v>
      </c>
      <c r="J52" t="s">
        <v>16</v>
      </c>
      <c r="K52" s="6">
        <v>44107</v>
      </c>
      <c r="L52">
        <v>2</v>
      </c>
      <c r="M52" t="str">
        <f t="shared" si="2"/>
        <v>N</v>
      </c>
      <c r="N52">
        <f t="shared" si="3"/>
        <v>5560</v>
      </c>
    </row>
    <row r="53" spans="1:14" x14ac:dyDescent="0.25">
      <c r="A53">
        <v>97</v>
      </c>
      <c r="B53" t="s">
        <v>10</v>
      </c>
      <c r="C53" t="s">
        <v>23</v>
      </c>
      <c r="D53" t="s">
        <v>62</v>
      </c>
      <c r="E53" t="s">
        <v>63</v>
      </c>
      <c r="F53" t="s">
        <v>61</v>
      </c>
      <c r="G53" t="s">
        <v>21</v>
      </c>
      <c r="H53">
        <v>2563</v>
      </c>
      <c r="I53" s="6">
        <v>43966</v>
      </c>
      <c r="J53" t="s">
        <v>16</v>
      </c>
      <c r="K53" s="6">
        <v>44107</v>
      </c>
      <c r="L53">
        <v>2</v>
      </c>
      <c r="M53" t="str">
        <f t="shared" si="2"/>
        <v>N</v>
      </c>
      <c r="N53">
        <f t="shared" si="3"/>
        <v>5560</v>
      </c>
    </row>
    <row r="54" spans="1:14" x14ac:dyDescent="0.25">
      <c r="A54">
        <v>103</v>
      </c>
      <c r="B54" t="s">
        <v>10</v>
      </c>
      <c r="C54" t="s">
        <v>78</v>
      </c>
      <c r="D54" t="s">
        <v>79</v>
      </c>
      <c r="E54" t="s">
        <v>80</v>
      </c>
      <c r="F54" t="s">
        <v>77</v>
      </c>
      <c r="G54" t="s">
        <v>21</v>
      </c>
      <c r="H54">
        <v>2046</v>
      </c>
      <c r="I54" s="6">
        <v>43899</v>
      </c>
      <c r="J54" t="s">
        <v>16</v>
      </c>
      <c r="K54" s="6">
        <v>44107</v>
      </c>
      <c r="L54">
        <v>2</v>
      </c>
      <c r="M54" t="str">
        <f t="shared" si="2"/>
        <v>N</v>
      </c>
      <c r="N54">
        <f t="shared" si="3"/>
        <v>5560</v>
      </c>
    </row>
    <row r="55" spans="1:14" x14ac:dyDescent="0.25">
      <c r="A55">
        <v>116</v>
      </c>
      <c r="B55" t="s">
        <v>10</v>
      </c>
      <c r="C55" t="s">
        <v>104</v>
      </c>
      <c r="D55" t="s">
        <v>105</v>
      </c>
      <c r="E55" t="s">
        <v>106</v>
      </c>
      <c r="F55" t="s">
        <v>107</v>
      </c>
      <c r="G55" t="s">
        <v>50</v>
      </c>
      <c r="H55">
        <v>6254</v>
      </c>
      <c r="I55" s="6">
        <v>43974</v>
      </c>
      <c r="J55" t="s">
        <v>16</v>
      </c>
      <c r="K55" s="6">
        <v>44107</v>
      </c>
      <c r="L55">
        <v>2</v>
      </c>
      <c r="M55" t="str">
        <f t="shared" si="2"/>
        <v>N</v>
      </c>
      <c r="N55">
        <f t="shared" si="3"/>
        <v>5560</v>
      </c>
    </row>
    <row r="56" spans="1:14" x14ac:dyDescent="0.25">
      <c r="A56">
        <v>117</v>
      </c>
      <c r="B56" t="s">
        <v>10</v>
      </c>
      <c r="C56" t="s">
        <v>108</v>
      </c>
      <c r="D56" t="s">
        <v>109</v>
      </c>
      <c r="E56" t="s">
        <v>110</v>
      </c>
      <c r="F56" t="s">
        <v>37</v>
      </c>
      <c r="G56" t="s">
        <v>50</v>
      </c>
      <c r="H56">
        <v>6275</v>
      </c>
      <c r="I56" s="6">
        <v>43999</v>
      </c>
      <c r="J56" t="s">
        <v>16</v>
      </c>
      <c r="K56" s="6">
        <v>44133</v>
      </c>
      <c r="L56">
        <v>2</v>
      </c>
      <c r="M56" t="str">
        <f t="shared" si="2"/>
        <v>N</v>
      </c>
      <c r="N56">
        <f t="shared" si="3"/>
        <v>5560</v>
      </c>
    </row>
    <row r="57" spans="1:14" x14ac:dyDescent="0.25">
      <c r="A57">
        <v>119</v>
      </c>
      <c r="B57" t="s">
        <v>28</v>
      </c>
      <c r="C57" t="s">
        <v>113</v>
      </c>
      <c r="D57" t="s">
        <v>114</v>
      </c>
      <c r="E57" t="s">
        <v>115</v>
      </c>
      <c r="F57" t="s">
        <v>37</v>
      </c>
      <c r="G57" t="s">
        <v>50</v>
      </c>
      <c r="H57">
        <v>6275</v>
      </c>
      <c r="I57" s="6">
        <v>43842</v>
      </c>
      <c r="J57" t="s">
        <v>16</v>
      </c>
      <c r="K57" s="6">
        <v>44133</v>
      </c>
      <c r="L57">
        <v>2</v>
      </c>
      <c r="M57" t="str">
        <f t="shared" si="2"/>
        <v>N</v>
      </c>
      <c r="N57">
        <f t="shared" si="3"/>
        <v>5560</v>
      </c>
    </row>
    <row r="58" spans="1:14" x14ac:dyDescent="0.25">
      <c r="A58">
        <v>125</v>
      </c>
      <c r="B58" t="s">
        <v>10</v>
      </c>
      <c r="C58" t="s">
        <v>23</v>
      </c>
      <c r="D58" t="s">
        <v>120</v>
      </c>
      <c r="E58" t="s">
        <v>121</v>
      </c>
      <c r="F58" t="s">
        <v>122</v>
      </c>
      <c r="G58" t="s">
        <v>123</v>
      </c>
      <c r="H58">
        <v>5324</v>
      </c>
      <c r="I58" s="6">
        <v>44085</v>
      </c>
      <c r="J58" t="s">
        <v>16</v>
      </c>
      <c r="K58" s="6">
        <v>44133</v>
      </c>
      <c r="L58">
        <v>2</v>
      </c>
      <c r="M58" t="str">
        <f t="shared" si="2"/>
        <v>N</v>
      </c>
      <c r="N58">
        <f t="shared" si="3"/>
        <v>5560</v>
      </c>
    </row>
    <row r="59" spans="1:14" x14ac:dyDescent="0.25">
      <c r="A59">
        <v>140</v>
      </c>
      <c r="B59" t="s">
        <v>10</v>
      </c>
      <c r="C59" t="s">
        <v>135</v>
      </c>
      <c r="D59" t="s">
        <v>136</v>
      </c>
      <c r="E59" t="s">
        <v>137</v>
      </c>
      <c r="F59" t="s">
        <v>138</v>
      </c>
      <c r="G59" t="s">
        <v>123</v>
      </c>
      <c r="H59">
        <v>5107</v>
      </c>
      <c r="I59" s="6">
        <v>44091</v>
      </c>
      <c r="J59" t="s">
        <v>16</v>
      </c>
      <c r="K59" s="6">
        <v>44133</v>
      </c>
      <c r="L59">
        <v>2</v>
      </c>
      <c r="M59" t="str">
        <f t="shared" si="2"/>
        <v>N</v>
      </c>
      <c r="N59">
        <f t="shared" si="3"/>
        <v>5560</v>
      </c>
    </row>
    <row r="60" spans="1:14" x14ac:dyDescent="0.25">
      <c r="A60">
        <v>152</v>
      </c>
      <c r="B60" t="s">
        <v>10</v>
      </c>
      <c r="C60" t="s">
        <v>159</v>
      </c>
      <c r="D60" t="s">
        <v>18</v>
      </c>
      <c r="E60" t="s">
        <v>160</v>
      </c>
      <c r="F60" t="s">
        <v>158</v>
      </c>
      <c r="G60" t="s">
        <v>123</v>
      </c>
      <c r="H60">
        <v>5245</v>
      </c>
      <c r="I60" s="6">
        <v>43969</v>
      </c>
      <c r="J60" t="s">
        <v>16</v>
      </c>
      <c r="K60" s="6">
        <v>44133</v>
      </c>
      <c r="L60">
        <v>2</v>
      </c>
      <c r="M60" t="str">
        <f t="shared" si="2"/>
        <v>N</v>
      </c>
      <c r="N60">
        <f t="shared" si="3"/>
        <v>5560</v>
      </c>
    </row>
    <row r="61" spans="1:14" x14ac:dyDescent="0.25">
      <c r="A61">
        <v>161</v>
      </c>
      <c r="B61" t="s">
        <v>10</v>
      </c>
      <c r="C61" t="s">
        <v>70</v>
      </c>
      <c r="D61" t="s">
        <v>165</v>
      </c>
      <c r="E61" t="s">
        <v>166</v>
      </c>
      <c r="F61" t="s">
        <v>167</v>
      </c>
      <c r="G61" t="s">
        <v>123</v>
      </c>
      <c r="H61">
        <v>5369</v>
      </c>
      <c r="I61" s="6">
        <v>43904</v>
      </c>
      <c r="J61" t="s">
        <v>16</v>
      </c>
      <c r="K61" s="6">
        <v>44133</v>
      </c>
      <c r="L61">
        <v>2</v>
      </c>
      <c r="M61" t="str">
        <f t="shared" si="2"/>
        <v>N</v>
      </c>
      <c r="N61">
        <f t="shared" si="3"/>
        <v>5560</v>
      </c>
    </row>
    <row r="62" spans="1:14" x14ac:dyDescent="0.25">
      <c r="A62">
        <v>185</v>
      </c>
      <c r="B62" t="s">
        <v>28</v>
      </c>
      <c r="C62" t="s">
        <v>186</v>
      </c>
      <c r="D62" t="s">
        <v>187</v>
      </c>
      <c r="E62" t="s">
        <v>188</v>
      </c>
      <c r="F62" t="s">
        <v>189</v>
      </c>
      <c r="G62" t="s">
        <v>21</v>
      </c>
      <c r="H62">
        <v>2754</v>
      </c>
      <c r="I62" s="6">
        <v>44116</v>
      </c>
      <c r="J62" t="s">
        <v>16</v>
      </c>
      <c r="K62" s="6">
        <v>44133</v>
      </c>
      <c r="L62">
        <v>2</v>
      </c>
      <c r="M62" t="str">
        <f t="shared" si="2"/>
        <v>N</v>
      </c>
      <c r="N62">
        <f t="shared" si="3"/>
        <v>5560</v>
      </c>
    </row>
    <row r="63" spans="1:14" x14ac:dyDescent="0.25">
      <c r="A63">
        <v>192</v>
      </c>
      <c r="B63" t="s">
        <v>28</v>
      </c>
      <c r="C63" t="s">
        <v>197</v>
      </c>
      <c r="D63" t="s">
        <v>198</v>
      </c>
      <c r="E63" t="s">
        <v>199</v>
      </c>
      <c r="F63" t="s">
        <v>196</v>
      </c>
      <c r="G63" t="s">
        <v>123</v>
      </c>
      <c r="H63">
        <v>5326</v>
      </c>
      <c r="I63" s="6">
        <v>44006</v>
      </c>
      <c r="J63" t="s">
        <v>16</v>
      </c>
      <c r="K63" s="6">
        <v>44133</v>
      </c>
      <c r="L63">
        <v>1</v>
      </c>
      <c r="M63" t="str">
        <f t="shared" si="2"/>
        <v>Y</v>
      </c>
      <c r="N63">
        <f t="shared" si="3"/>
        <v>2880</v>
      </c>
    </row>
    <row r="64" spans="1:14" x14ac:dyDescent="0.25">
      <c r="A64">
        <v>230</v>
      </c>
      <c r="B64" t="s">
        <v>10</v>
      </c>
      <c r="C64" t="s">
        <v>221</v>
      </c>
      <c r="D64" t="s">
        <v>222</v>
      </c>
      <c r="E64" t="s">
        <v>223</v>
      </c>
      <c r="F64" t="s">
        <v>224</v>
      </c>
      <c r="G64" t="s">
        <v>21</v>
      </c>
      <c r="H64">
        <v>2204</v>
      </c>
      <c r="I64" s="6">
        <v>44082</v>
      </c>
      <c r="J64" t="s">
        <v>16</v>
      </c>
      <c r="K64" s="6">
        <v>44133</v>
      </c>
      <c r="L64">
        <v>3</v>
      </c>
      <c r="M64" t="str">
        <f t="shared" si="2"/>
        <v>Y</v>
      </c>
      <c r="N64">
        <f t="shared" si="3"/>
        <v>8440</v>
      </c>
    </row>
    <row r="65" spans="1:14" x14ac:dyDescent="0.25">
      <c r="A65">
        <v>232</v>
      </c>
      <c r="B65" t="s">
        <v>28</v>
      </c>
      <c r="C65" t="s">
        <v>229</v>
      </c>
      <c r="D65" t="s">
        <v>230</v>
      </c>
      <c r="E65" t="s">
        <v>231</v>
      </c>
      <c r="F65" t="s">
        <v>232</v>
      </c>
      <c r="G65" t="s">
        <v>21</v>
      </c>
      <c r="H65">
        <v>2281</v>
      </c>
      <c r="I65" s="6">
        <v>43990</v>
      </c>
      <c r="J65" t="s">
        <v>16</v>
      </c>
      <c r="K65" s="6">
        <v>44133</v>
      </c>
      <c r="L65">
        <v>2</v>
      </c>
      <c r="M65" t="str">
        <f t="shared" si="2"/>
        <v>N</v>
      </c>
      <c r="N65">
        <f t="shared" si="3"/>
        <v>5560</v>
      </c>
    </row>
    <row r="66" spans="1:14" x14ac:dyDescent="0.25">
      <c r="A66">
        <v>15</v>
      </c>
      <c r="B66" t="s">
        <v>28</v>
      </c>
      <c r="C66" t="s">
        <v>29</v>
      </c>
      <c r="D66" t="s">
        <v>30</v>
      </c>
      <c r="E66" t="s">
        <v>31</v>
      </c>
      <c r="F66" t="s">
        <v>32</v>
      </c>
      <c r="G66" t="s">
        <v>15</v>
      </c>
      <c r="H66">
        <v>4015</v>
      </c>
      <c r="I66" s="6">
        <v>44011</v>
      </c>
      <c r="J66" t="s">
        <v>33</v>
      </c>
      <c r="K66" s="6">
        <v>44110</v>
      </c>
      <c r="L66">
        <v>2</v>
      </c>
      <c r="M66" t="str">
        <f t="shared" ref="M66:M80" si="4">IF(ISODD(L66),"Y","N")</f>
        <v>N</v>
      </c>
      <c r="N66">
        <f t="shared" ref="N66:N80" si="5">(VLOOKUP(J66,Prices,2, FALSE)*L66)+IF(M66="Y",100,0)</f>
        <v>3390</v>
      </c>
    </row>
    <row r="67" spans="1:14" x14ac:dyDescent="0.25">
      <c r="A67">
        <v>57</v>
      </c>
      <c r="B67" t="s">
        <v>10</v>
      </c>
      <c r="C67" t="s">
        <v>39</v>
      </c>
      <c r="D67" t="s">
        <v>40</v>
      </c>
      <c r="E67" t="s">
        <v>41</v>
      </c>
      <c r="F67" t="s">
        <v>42</v>
      </c>
      <c r="G67" t="s">
        <v>21</v>
      </c>
      <c r="H67">
        <v>2217</v>
      </c>
      <c r="I67" s="6">
        <v>43933</v>
      </c>
      <c r="J67" t="s">
        <v>33</v>
      </c>
      <c r="K67" s="6">
        <v>44110</v>
      </c>
      <c r="L67">
        <v>2</v>
      </c>
      <c r="M67" t="str">
        <f t="shared" si="4"/>
        <v>N</v>
      </c>
      <c r="N67">
        <f t="shared" si="5"/>
        <v>3390</v>
      </c>
    </row>
    <row r="68" spans="1:14" x14ac:dyDescent="0.25">
      <c r="A68">
        <v>98</v>
      </c>
      <c r="B68" t="s">
        <v>10</v>
      </c>
      <c r="C68" t="s">
        <v>52</v>
      </c>
      <c r="D68" t="s">
        <v>64</v>
      </c>
      <c r="E68" t="s">
        <v>65</v>
      </c>
      <c r="F68" t="s">
        <v>61</v>
      </c>
      <c r="G68" t="s">
        <v>21</v>
      </c>
      <c r="H68">
        <v>2563</v>
      </c>
      <c r="I68" s="6">
        <v>43996</v>
      </c>
      <c r="J68" t="s">
        <v>33</v>
      </c>
      <c r="K68" s="6">
        <v>44110</v>
      </c>
      <c r="L68">
        <v>2</v>
      </c>
      <c r="M68" t="str">
        <f t="shared" si="4"/>
        <v>N</v>
      </c>
      <c r="N68">
        <f t="shared" si="5"/>
        <v>3390</v>
      </c>
    </row>
    <row r="69" spans="1:14" x14ac:dyDescent="0.25">
      <c r="A69">
        <v>100</v>
      </c>
      <c r="B69" t="s">
        <v>28</v>
      </c>
      <c r="C69" t="s">
        <v>66</v>
      </c>
      <c r="D69" t="s">
        <v>67</v>
      </c>
      <c r="E69" t="s">
        <v>68</v>
      </c>
      <c r="F69" t="s">
        <v>69</v>
      </c>
      <c r="G69" t="s">
        <v>21</v>
      </c>
      <c r="H69">
        <v>2040</v>
      </c>
      <c r="I69" s="6">
        <v>43940</v>
      </c>
      <c r="J69" t="s">
        <v>33</v>
      </c>
      <c r="K69" s="6">
        <v>44110</v>
      </c>
      <c r="L69">
        <v>2</v>
      </c>
      <c r="M69" t="str">
        <f t="shared" si="4"/>
        <v>N</v>
      </c>
      <c r="N69">
        <f t="shared" si="5"/>
        <v>3390</v>
      </c>
    </row>
    <row r="70" spans="1:14" x14ac:dyDescent="0.25">
      <c r="A70">
        <v>105</v>
      </c>
      <c r="B70" t="s">
        <v>10</v>
      </c>
      <c r="C70" t="s">
        <v>11</v>
      </c>
      <c r="D70" t="s">
        <v>24</v>
      </c>
      <c r="E70" t="s">
        <v>84</v>
      </c>
      <c r="F70" t="s">
        <v>85</v>
      </c>
      <c r="G70" t="s">
        <v>21</v>
      </c>
      <c r="H70">
        <v>2145</v>
      </c>
      <c r="I70" s="6">
        <v>43987</v>
      </c>
      <c r="J70" t="s">
        <v>33</v>
      </c>
      <c r="K70" s="6">
        <v>44110</v>
      </c>
      <c r="L70">
        <v>2</v>
      </c>
      <c r="M70" t="str">
        <f t="shared" si="4"/>
        <v>N</v>
      </c>
      <c r="N70">
        <f t="shared" si="5"/>
        <v>3390</v>
      </c>
    </row>
    <row r="71" spans="1:14" x14ac:dyDescent="0.25">
      <c r="A71">
        <v>112</v>
      </c>
      <c r="B71" t="s">
        <v>28</v>
      </c>
      <c r="C71" t="s">
        <v>93</v>
      </c>
      <c r="D71" t="s">
        <v>94</v>
      </c>
      <c r="E71" t="s">
        <v>95</v>
      </c>
      <c r="F71" t="s">
        <v>96</v>
      </c>
      <c r="G71" t="s">
        <v>97</v>
      </c>
      <c r="H71">
        <v>7135</v>
      </c>
      <c r="I71" s="6">
        <v>43882</v>
      </c>
      <c r="J71" t="s">
        <v>33</v>
      </c>
      <c r="K71" s="6">
        <v>44110</v>
      </c>
      <c r="L71">
        <v>2</v>
      </c>
      <c r="M71" t="str">
        <f t="shared" si="4"/>
        <v>N</v>
      </c>
      <c r="N71">
        <f t="shared" si="5"/>
        <v>3390</v>
      </c>
    </row>
    <row r="72" spans="1:14" x14ac:dyDescent="0.25">
      <c r="A72">
        <v>132</v>
      </c>
      <c r="B72" t="s">
        <v>10</v>
      </c>
      <c r="C72" t="s">
        <v>127</v>
      </c>
      <c r="D72" t="s">
        <v>128</v>
      </c>
      <c r="E72" t="s">
        <v>129</v>
      </c>
      <c r="F72" t="s">
        <v>122</v>
      </c>
      <c r="G72" t="s">
        <v>123</v>
      </c>
      <c r="H72">
        <v>5324</v>
      </c>
      <c r="I72" s="6">
        <v>44092</v>
      </c>
      <c r="J72" t="s">
        <v>33</v>
      </c>
      <c r="K72" s="6">
        <v>44110</v>
      </c>
      <c r="L72">
        <v>2</v>
      </c>
      <c r="M72" t="str">
        <f t="shared" si="4"/>
        <v>N</v>
      </c>
      <c r="N72">
        <f t="shared" si="5"/>
        <v>3390</v>
      </c>
    </row>
    <row r="73" spans="1:14" x14ac:dyDescent="0.25">
      <c r="A73">
        <v>142</v>
      </c>
      <c r="B73" t="s">
        <v>28</v>
      </c>
      <c r="C73" t="s">
        <v>143</v>
      </c>
      <c r="D73" t="s">
        <v>144</v>
      </c>
      <c r="E73" t="s">
        <v>145</v>
      </c>
      <c r="F73" t="s">
        <v>146</v>
      </c>
      <c r="G73" t="s">
        <v>123</v>
      </c>
      <c r="H73">
        <v>5147</v>
      </c>
      <c r="I73" s="6">
        <v>43918</v>
      </c>
      <c r="J73" t="s">
        <v>33</v>
      </c>
      <c r="K73" s="6">
        <v>44119</v>
      </c>
      <c r="L73">
        <v>4</v>
      </c>
      <c r="M73" t="str">
        <f t="shared" si="4"/>
        <v>N</v>
      </c>
      <c r="N73">
        <f t="shared" si="5"/>
        <v>6780</v>
      </c>
    </row>
    <row r="74" spans="1:14" x14ac:dyDescent="0.25">
      <c r="A74">
        <v>153</v>
      </c>
      <c r="B74" t="s">
        <v>10</v>
      </c>
      <c r="C74" t="s">
        <v>161</v>
      </c>
      <c r="D74" t="s">
        <v>162</v>
      </c>
      <c r="E74" t="s">
        <v>163</v>
      </c>
      <c r="F74" t="s">
        <v>164</v>
      </c>
      <c r="G74" t="s">
        <v>123</v>
      </c>
      <c r="H74">
        <v>5687</v>
      </c>
      <c r="I74" s="6">
        <v>44055</v>
      </c>
      <c r="J74" t="s">
        <v>33</v>
      </c>
      <c r="K74" s="6">
        <v>44119</v>
      </c>
      <c r="L74">
        <v>1</v>
      </c>
      <c r="M74" t="str">
        <f t="shared" si="4"/>
        <v>Y</v>
      </c>
      <c r="N74">
        <f t="shared" si="5"/>
        <v>1795</v>
      </c>
    </row>
    <row r="75" spans="1:14" x14ac:dyDescent="0.25">
      <c r="A75">
        <v>182</v>
      </c>
      <c r="B75" t="s">
        <v>10</v>
      </c>
      <c r="C75" t="s">
        <v>183</v>
      </c>
      <c r="D75" t="s">
        <v>184</v>
      </c>
      <c r="E75" t="s">
        <v>185</v>
      </c>
      <c r="F75" t="s">
        <v>177</v>
      </c>
      <c r="G75" t="s">
        <v>123</v>
      </c>
      <c r="H75">
        <v>5796</v>
      </c>
      <c r="I75" s="6">
        <v>44066</v>
      </c>
      <c r="J75" t="s">
        <v>33</v>
      </c>
      <c r="K75" s="6">
        <v>44119</v>
      </c>
      <c r="L75">
        <v>2</v>
      </c>
      <c r="M75" t="str">
        <f t="shared" si="4"/>
        <v>N</v>
      </c>
      <c r="N75">
        <f t="shared" si="5"/>
        <v>3390</v>
      </c>
    </row>
    <row r="76" spans="1:14" x14ac:dyDescent="0.25">
      <c r="A76">
        <v>189</v>
      </c>
      <c r="B76" t="s">
        <v>10</v>
      </c>
      <c r="C76" t="s">
        <v>183</v>
      </c>
      <c r="D76" t="s">
        <v>191</v>
      </c>
      <c r="E76" t="s">
        <v>192</v>
      </c>
      <c r="F76" t="s">
        <v>177</v>
      </c>
      <c r="G76" t="s">
        <v>123</v>
      </c>
      <c r="H76">
        <v>5796</v>
      </c>
      <c r="I76" s="6">
        <v>43956</v>
      </c>
      <c r="J76" t="s">
        <v>33</v>
      </c>
      <c r="K76" s="6">
        <v>44119</v>
      </c>
      <c r="L76">
        <v>2</v>
      </c>
      <c r="M76" t="str">
        <f t="shared" si="4"/>
        <v>N</v>
      </c>
      <c r="N76">
        <f t="shared" si="5"/>
        <v>3390</v>
      </c>
    </row>
    <row r="77" spans="1:14" x14ac:dyDescent="0.25">
      <c r="A77">
        <v>236</v>
      </c>
      <c r="B77" t="s">
        <v>28</v>
      </c>
      <c r="C77" t="s">
        <v>211</v>
      </c>
      <c r="D77" t="s">
        <v>175</v>
      </c>
      <c r="E77" t="s">
        <v>240</v>
      </c>
      <c r="F77" t="s">
        <v>241</v>
      </c>
      <c r="G77" t="s">
        <v>21</v>
      </c>
      <c r="H77">
        <v>2766</v>
      </c>
      <c r="I77" s="6">
        <v>44173</v>
      </c>
      <c r="J77" t="s">
        <v>33</v>
      </c>
      <c r="K77" s="6">
        <v>44119</v>
      </c>
      <c r="L77">
        <v>1</v>
      </c>
      <c r="M77" t="str">
        <f t="shared" si="4"/>
        <v>Y</v>
      </c>
      <c r="N77">
        <f t="shared" si="5"/>
        <v>1795</v>
      </c>
    </row>
    <row r="78" spans="1:14" x14ac:dyDescent="0.25">
      <c r="A78">
        <v>241</v>
      </c>
      <c r="B78" t="s">
        <v>28</v>
      </c>
      <c r="C78" t="s">
        <v>252</v>
      </c>
      <c r="D78" t="s">
        <v>253</v>
      </c>
      <c r="E78" t="s">
        <v>254</v>
      </c>
      <c r="F78" t="s">
        <v>92</v>
      </c>
      <c r="G78" t="s">
        <v>21</v>
      </c>
      <c r="H78">
        <v>2165</v>
      </c>
      <c r="I78" s="6">
        <v>43987</v>
      </c>
      <c r="J78" t="s">
        <v>33</v>
      </c>
      <c r="K78" s="6">
        <v>44119</v>
      </c>
      <c r="L78">
        <v>1</v>
      </c>
      <c r="M78" t="str">
        <f t="shared" si="4"/>
        <v>Y</v>
      </c>
      <c r="N78">
        <f t="shared" si="5"/>
        <v>1795</v>
      </c>
    </row>
    <row r="79" spans="1:14" x14ac:dyDescent="0.25">
      <c r="A79">
        <v>261</v>
      </c>
      <c r="B79" t="s">
        <v>10</v>
      </c>
      <c r="C79" t="s">
        <v>23</v>
      </c>
      <c r="D79" t="s">
        <v>18</v>
      </c>
      <c r="E79" t="s">
        <v>263</v>
      </c>
      <c r="F79" t="s">
        <v>92</v>
      </c>
      <c r="G79" t="s">
        <v>21</v>
      </c>
      <c r="H79">
        <v>2165</v>
      </c>
      <c r="I79" s="6">
        <v>43866</v>
      </c>
      <c r="J79" t="s">
        <v>33</v>
      </c>
      <c r="K79" s="6">
        <v>44119</v>
      </c>
      <c r="L79">
        <v>2</v>
      </c>
      <c r="M79" t="str">
        <f t="shared" si="4"/>
        <v>N</v>
      </c>
      <c r="N79">
        <f t="shared" si="5"/>
        <v>3390</v>
      </c>
    </row>
    <row r="80" spans="1:14" x14ac:dyDescent="0.25">
      <c r="A80">
        <v>263</v>
      </c>
      <c r="B80" t="s">
        <v>10</v>
      </c>
      <c r="C80" t="s">
        <v>70</v>
      </c>
      <c r="D80" t="s">
        <v>264</v>
      </c>
      <c r="E80" t="s">
        <v>265</v>
      </c>
      <c r="F80" t="s">
        <v>37</v>
      </c>
      <c r="G80" t="s">
        <v>15</v>
      </c>
      <c r="H80">
        <v>4305</v>
      </c>
      <c r="I80" s="6">
        <v>44068</v>
      </c>
      <c r="J80" t="s">
        <v>33</v>
      </c>
      <c r="K80" s="6">
        <v>44119</v>
      </c>
      <c r="L80">
        <v>2</v>
      </c>
      <c r="M80" t="str">
        <f t="shared" si="4"/>
        <v>N</v>
      </c>
      <c r="N80">
        <f t="shared" si="5"/>
        <v>3390</v>
      </c>
    </row>
  </sheetData>
  <sortState xmlns:xlrd2="http://schemas.microsoft.com/office/spreadsheetml/2017/richdata2" ref="A2:N80">
    <sortCondition ref="J2"/>
  </sortState>
  <conditionalFormatting sqref="M2:M80">
    <cfRule type="expression" dxfId="2" priority="1">
      <formula>AND(M2="Y",G2="NSW")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9"/>
  <sheetViews>
    <sheetView workbookViewId="0">
      <selection activeCell="A2" sqref="A2:B9"/>
    </sheetView>
  </sheetViews>
  <sheetFormatPr defaultRowHeight="12.75" x14ac:dyDescent="0.2"/>
  <cols>
    <col min="1" max="1" width="21.140625" style="1" customWidth="1"/>
    <col min="2" max="2" width="10" style="1" customWidth="1"/>
    <col min="3" max="5" width="9.140625" style="1"/>
    <col min="6" max="6" width="17.7109375" style="2" customWidth="1"/>
    <col min="7" max="16384" width="9.140625" style="1"/>
  </cols>
  <sheetData>
    <row r="1" spans="1:2" x14ac:dyDescent="0.2">
      <c r="A1" s="1" t="s">
        <v>269</v>
      </c>
      <c r="B1" s="1" t="s">
        <v>270</v>
      </c>
    </row>
    <row r="2" spans="1:2" x14ac:dyDescent="0.2">
      <c r="A2" s="3" t="s">
        <v>27</v>
      </c>
      <c r="B2" s="4">
        <v>2150</v>
      </c>
    </row>
    <row r="3" spans="1:2" x14ac:dyDescent="0.2">
      <c r="A3" s="3" t="s">
        <v>51</v>
      </c>
      <c r="B3" s="4">
        <v>1685</v>
      </c>
    </row>
    <row r="4" spans="1:2" x14ac:dyDescent="0.2">
      <c r="A4" s="3" t="s">
        <v>22</v>
      </c>
      <c r="B4" s="4">
        <v>2845</v>
      </c>
    </row>
    <row r="5" spans="1:2" x14ac:dyDescent="0.2">
      <c r="A5" s="3" t="s">
        <v>38</v>
      </c>
      <c r="B5" s="4">
        <v>900</v>
      </c>
    </row>
    <row r="6" spans="1:2" x14ac:dyDescent="0.2">
      <c r="A6" s="3" t="s">
        <v>16</v>
      </c>
      <c r="B6" s="4">
        <v>2780</v>
      </c>
    </row>
    <row r="7" spans="1:2" x14ac:dyDescent="0.2">
      <c r="A7" s="3" t="s">
        <v>33</v>
      </c>
      <c r="B7" s="4">
        <v>1695</v>
      </c>
    </row>
    <row r="8" spans="1:2" x14ac:dyDescent="0.2">
      <c r="A8" s="5" t="s">
        <v>271</v>
      </c>
      <c r="B8" s="4">
        <v>4290</v>
      </c>
    </row>
    <row r="9" spans="1:2" x14ac:dyDescent="0.2">
      <c r="A9" s="5" t="s">
        <v>272</v>
      </c>
      <c r="B9" s="4">
        <v>3850</v>
      </c>
    </row>
  </sheetData>
  <sortState xmlns:xlrd2="http://schemas.microsoft.com/office/spreadsheetml/2017/richdata2" ref="F1:F79">
    <sortCondition ref="F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Bookings</vt:lpstr>
      <vt:lpstr>Trip Cost Sheet</vt:lpstr>
      <vt:lpstr>Prices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Booking Details for Mail Merge</dc:title>
  <dc:creator>Odyssey Training</dc:creator>
  <cp:keywords>Complex Docs; Travel</cp:keywords>
  <cp:lastModifiedBy>Jane Pettigrew</cp:lastModifiedBy>
  <dcterms:created xsi:type="dcterms:W3CDTF">2010-12-23T05:08:10Z</dcterms:created>
  <dcterms:modified xsi:type="dcterms:W3CDTF">2020-02-03T01:50:18Z</dcterms:modified>
  <cp:contentStatus>Draft</cp:contentStatus>
</cp:coreProperties>
</file>