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Master Course Files\SharePoint 2 Advanced\OT604-22a SharePoint for Office 365 Advanced\"/>
    </mc:Choice>
  </mc:AlternateContent>
  <xr:revisionPtr revIDLastSave="0" documentId="13_ncr:1_{B3350EAF-FE19-40E9-93A6-4C100803EB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Cars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1" l="1"/>
  <c r="F27" i="1"/>
  <c r="F25" i="1"/>
  <c r="F22" i="1"/>
  <c r="F20" i="1"/>
  <c r="F18" i="1"/>
  <c r="F16" i="1"/>
  <c r="F14" i="1"/>
  <c r="F34" i="1"/>
  <c r="F33" i="1"/>
  <c r="F31" i="1"/>
  <c r="F30" i="1"/>
  <c r="F29" i="1"/>
  <c r="F28" i="1"/>
  <c r="F26" i="1"/>
  <c r="F24" i="1"/>
  <c r="F23" i="1"/>
  <c r="F21" i="1"/>
  <c r="F19" i="1"/>
  <c r="F17" i="1"/>
  <c r="F15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<sst xmlns="http://schemas.openxmlformats.org/spreadsheetml/2006/main" count="138" uniqueCount="62">
  <si>
    <t>Make</t>
  </si>
  <si>
    <t>Model</t>
  </si>
  <si>
    <t>Colour</t>
  </si>
  <si>
    <t>Year</t>
  </si>
  <si>
    <t>Silver</t>
  </si>
  <si>
    <t>White</t>
  </si>
  <si>
    <t>Green</t>
  </si>
  <si>
    <t>Blue</t>
  </si>
  <si>
    <t>Ford</t>
  </si>
  <si>
    <t>Toyota</t>
  </si>
  <si>
    <t>Corolla</t>
  </si>
  <si>
    <t>Rego</t>
  </si>
  <si>
    <t>OYD376</t>
  </si>
  <si>
    <t>PUU931</t>
  </si>
  <si>
    <t>HAL554</t>
  </si>
  <si>
    <t>LSW382</t>
  </si>
  <si>
    <t>VFS609</t>
  </si>
  <si>
    <t>MFM201</t>
  </si>
  <si>
    <t>POI523</t>
  </si>
  <si>
    <t>PDP210</t>
  </si>
  <si>
    <t>PGJ809</t>
  </si>
  <si>
    <t>OMO152</t>
  </si>
  <si>
    <t>PHO627</t>
  </si>
  <si>
    <t>FJP924</t>
  </si>
  <si>
    <t>OOQ746</t>
  </si>
  <si>
    <t>DNA743</t>
  </si>
  <si>
    <t>VNN569</t>
  </si>
  <si>
    <t>BZJ919</t>
  </si>
  <si>
    <t>BGP371</t>
  </si>
  <si>
    <t>HHZ579</t>
  </si>
  <si>
    <t>MTR660</t>
  </si>
  <si>
    <t>TWE176</t>
  </si>
  <si>
    <t>BWD967</t>
  </si>
  <si>
    <t>TGE747</t>
  </si>
  <si>
    <t>VZL228</t>
  </si>
  <si>
    <t>DMF886</t>
  </si>
  <si>
    <t>LYC436</t>
  </si>
  <si>
    <t>HDY923</t>
  </si>
  <si>
    <t>GFV105</t>
  </si>
  <si>
    <t>EFJ171</t>
  </si>
  <si>
    <t>JTE678</t>
  </si>
  <si>
    <t>QPM765</t>
  </si>
  <si>
    <t>CHR431</t>
  </si>
  <si>
    <t>NFH140</t>
  </si>
  <si>
    <t>QDF361</t>
  </si>
  <si>
    <t>Last Service</t>
  </si>
  <si>
    <t>Camry</t>
  </si>
  <si>
    <t>Honda</t>
  </si>
  <si>
    <t>Accord</t>
  </si>
  <si>
    <t>Ranger</t>
  </si>
  <si>
    <t>Volkswagen</t>
  </si>
  <si>
    <t>Amarok</t>
  </si>
  <si>
    <t>Black</t>
  </si>
  <si>
    <t>Grey</t>
  </si>
  <si>
    <t>Acorn</t>
  </si>
  <si>
    <t>CH-R</t>
  </si>
  <si>
    <t>RAV4</t>
  </si>
  <si>
    <t>Mitsubishi</t>
  </si>
  <si>
    <t>Eclipse Cross</t>
  </si>
  <si>
    <t>Isuzu</t>
  </si>
  <si>
    <t>DMAX</t>
  </si>
  <si>
    <t>Triton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</si>
</sst>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ptos Display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34" totalsRowShown="0" headerRowDxfId="1" dataDxfId="0">
  <autoFilter ref="A1:F34" xr:uid="{00000000-0009-0000-0100-000001000000}"/>
  <sortState xmlns:xlrd2="http://schemas.microsoft.com/office/spreadsheetml/2017/richdata2" ref="A2:F34">
    <sortCondition ref="A2:A34"/>
  </sortState>
  <tableColumns count="6">
    <tableColumn id="1" xr3:uid="{00000000-0010-0000-0000-000001000000}" name="Rego" dataDxfId="7"/>
    <tableColumn id="2" xr3:uid="{00000000-0010-0000-0000-000002000000}" name="Make" dataDxfId="6"/>
    <tableColumn id="3" xr3:uid="{00000000-0010-0000-0000-000003000000}" name="Model" dataDxfId="5"/>
    <tableColumn id="5" xr3:uid="{00000000-0010-0000-0000-000005000000}" name="Colour" dataDxfId="4"/>
    <tableColumn id="6" xr3:uid="{00000000-0010-0000-0000-000006000000}" name="Year" dataDxfId="3"/>
    <tableColumn id="7" xr3:uid="{00000000-0010-0000-0000-000007000000}" name="Last Service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B16" sqref="B16"/>
    </sheetView>
  </sheetViews>
  <sheetFormatPr defaultRowHeight="15" x14ac:dyDescent="0.25"/>
  <cols>
    <col min="1" max="1" width="8.5703125" style="1" bestFit="1" customWidth="1"/>
    <col min="2" max="2" width="11.7109375" style="1" bestFit="1" customWidth="1"/>
    <col min="3" max="3" width="14" style="1" customWidth="1"/>
    <col min="4" max="4" width="9.140625" style="1"/>
    <col min="5" max="5" width="7.28515625" style="1" bestFit="1" customWidth="1"/>
    <col min="6" max="6" width="16" style="2" bestFit="1" customWidth="1"/>
    <col min="7" max="16384" width="9.140625" style="1"/>
  </cols>
  <sheetData>
    <row r="1" spans="1:6" x14ac:dyDescent="0.25">
      <c r="A1" s="1" t="s">
        <v>11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45</v>
      </c>
    </row>
    <row r="2" spans="1:6" x14ac:dyDescent="0.25">
      <c r="A2" s="1" t="s">
        <v>28</v>
      </c>
      <c r="B2" s="1" t="s">
        <v>9</v>
      </c>
      <c r="C2" s="1" t="s">
        <v>46</v>
      </c>
      <c r="D2" s="1" t="s">
        <v>4</v>
      </c>
      <c r="E2" s="1">
        <v>2020</v>
      </c>
      <c r="F2" s="2">
        <f ca="1">TODAY()-79</f>
        <v>45565</v>
      </c>
    </row>
    <row r="3" spans="1:6" x14ac:dyDescent="0.25">
      <c r="A3" s="1" t="s">
        <v>32</v>
      </c>
      <c r="B3" s="1" t="s">
        <v>47</v>
      </c>
      <c r="C3" s="1" t="s">
        <v>48</v>
      </c>
      <c r="D3" s="1" t="s">
        <v>5</v>
      </c>
      <c r="E3" s="1">
        <v>2021</v>
      </c>
      <c r="F3" s="2">
        <f ca="1">TODAY()-82</f>
        <v>45562</v>
      </c>
    </row>
    <row r="4" spans="1:6" x14ac:dyDescent="0.25">
      <c r="A4" s="1" t="s">
        <v>27</v>
      </c>
      <c r="B4" s="1" t="s">
        <v>50</v>
      </c>
      <c r="C4" s="1" t="s">
        <v>51</v>
      </c>
      <c r="D4" s="1" t="s">
        <v>7</v>
      </c>
      <c r="E4" s="1">
        <v>2023</v>
      </c>
      <c r="F4" s="2">
        <f ca="1">TODAY()-147</f>
        <v>45497</v>
      </c>
    </row>
    <row r="5" spans="1:6" x14ac:dyDescent="0.25">
      <c r="A5" s="1" t="s">
        <v>42</v>
      </c>
      <c r="B5" s="1" t="s">
        <v>8</v>
      </c>
      <c r="C5" s="1" t="s">
        <v>49</v>
      </c>
      <c r="D5" s="1" t="s">
        <v>52</v>
      </c>
      <c r="E5" s="1">
        <v>2022</v>
      </c>
      <c r="F5" s="2">
        <f ca="1">TODAY()-127</f>
        <v>45517</v>
      </c>
    </row>
    <row r="6" spans="1:6" x14ac:dyDescent="0.25">
      <c r="A6" s="1" t="s">
        <v>35</v>
      </c>
      <c r="B6" s="1" t="s">
        <v>57</v>
      </c>
      <c r="C6" s="1" t="s">
        <v>61</v>
      </c>
      <c r="D6" s="1" t="s">
        <v>4</v>
      </c>
      <c r="E6" s="1">
        <v>2021</v>
      </c>
      <c r="F6" s="2">
        <f ca="1">TODAY()-16</f>
        <v>45628</v>
      </c>
    </row>
    <row r="7" spans="1:6" x14ac:dyDescent="0.25">
      <c r="A7" s="1" t="s">
        <v>25</v>
      </c>
      <c r="B7" s="1" t="s">
        <v>9</v>
      </c>
      <c r="C7" s="1" t="s">
        <v>56</v>
      </c>
      <c r="D7" s="1" t="s">
        <v>4</v>
      </c>
      <c r="E7" s="1">
        <v>2021</v>
      </c>
      <c r="F7" s="2">
        <f ca="1">TODAY()-66</f>
        <v>45578</v>
      </c>
    </row>
    <row r="8" spans="1:6" x14ac:dyDescent="0.25">
      <c r="A8" s="1" t="s">
        <v>39</v>
      </c>
      <c r="B8" s="1" t="s">
        <v>57</v>
      </c>
      <c r="C8" s="1" t="s">
        <v>58</v>
      </c>
      <c r="D8" s="1" t="s">
        <v>7</v>
      </c>
      <c r="E8" s="1">
        <v>2023</v>
      </c>
      <c r="F8" s="2">
        <f ca="1">TODAY()-195</f>
        <v>45449</v>
      </c>
    </row>
    <row r="9" spans="1:6" x14ac:dyDescent="0.25">
      <c r="A9" s="1" t="s">
        <v>23</v>
      </c>
      <c r="B9" s="1" t="s">
        <v>57</v>
      </c>
      <c r="C9" s="1" t="s">
        <v>58</v>
      </c>
      <c r="D9" s="1" t="s">
        <v>4</v>
      </c>
      <c r="E9" s="1">
        <v>2022</v>
      </c>
      <c r="F9" s="2">
        <f ca="1">TODAY()-159</f>
        <v>45485</v>
      </c>
    </row>
    <row r="10" spans="1:6" x14ac:dyDescent="0.25">
      <c r="A10" s="1" t="s">
        <v>38</v>
      </c>
      <c r="B10" s="1" t="s">
        <v>9</v>
      </c>
      <c r="C10" s="1" t="s">
        <v>55</v>
      </c>
      <c r="D10" s="1" t="s">
        <v>52</v>
      </c>
      <c r="E10" s="1">
        <v>2022</v>
      </c>
      <c r="F10" s="2">
        <f ca="1">TODAY()-121</f>
        <v>45523</v>
      </c>
    </row>
    <row r="11" spans="1:6" x14ac:dyDescent="0.25">
      <c r="A11" s="1" t="s">
        <v>14</v>
      </c>
      <c r="B11" s="1" t="s">
        <v>8</v>
      </c>
      <c r="C11" s="1" t="s">
        <v>49</v>
      </c>
      <c r="D11" s="1" t="s">
        <v>6</v>
      </c>
      <c r="E11" s="1">
        <v>2021</v>
      </c>
      <c r="F11" s="2">
        <f ca="1">TODAY()-152</f>
        <v>45492</v>
      </c>
    </row>
    <row r="12" spans="1:6" x14ac:dyDescent="0.25">
      <c r="A12" s="1" t="s">
        <v>37</v>
      </c>
      <c r="B12" s="1" t="s">
        <v>57</v>
      </c>
      <c r="C12" s="1" t="s">
        <v>58</v>
      </c>
      <c r="D12" s="1" t="s">
        <v>52</v>
      </c>
      <c r="E12" s="1">
        <v>2023</v>
      </c>
      <c r="F12" s="2">
        <f ca="1">TODAY()-131</f>
        <v>45513</v>
      </c>
    </row>
    <row r="13" spans="1:6" x14ac:dyDescent="0.25">
      <c r="A13" s="1" t="s">
        <v>29</v>
      </c>
      <c r="B13" s="1" t="s">
        <v>9</v>
      </c>
      <c r="C13" s="1" t="s">
        <v>56</v>
      </c>
      <c r="D13" s="1" t="s">
        <v>5</v>
      </c>
      <c r="E13" s="1">
        <v>2022</v>
      </c>
      <c r="F13" s="2">
        <f ca="1">TODAY()-106</f>
        <v>45538</v>
      </c>
    </row>
    <row r="14" spans="1:6" x14ac:dyDescent="0.25">
      <c r="A14" s="1" t="s">
        <v>40</v>
      </c>
      <c r="B14" s="1" t="s">
        <v>9</v>
      </c>
      <c r="C14" s="1" t="s">
        <v>10</v>
      </c>
      <c r="D14" s="1" t="s">
        <v>5</v>
      </c>
      <c r="E14" s="1">
        <v>2022</v>
      </c>
      <c r="F14" s="2">
        <f ca="1">TODAY()-182</f>
        <v>45462</v>
      </c>
    </row>
    <row r="15" spans="1:6" x14ac:dyDescent="0.25">
      <c r="A15" s="1" t="s">
        <v>15</v>
      </c>
      <c r="B15" s="1" t="s">
        <v>57</v>
      </c>
      <c r="C15" s="1" t="s">
        <v>61</v>
      </c>
      <c r="D15" s="1" t="s">
        <v>4</v>
      </c>
      <c r="E15" s="1">
        <v>2022</v>
      </c>
      <c r="F15" s="2">
        <f ca="1">TODAY()-34</f>
        <v>45610</v>
      </c>
    </row>
    <row r="16" spans="1:6" x14ac:dyDescent="0.25">
      <c r="A16" s="1" t="s">
        <v>36</v>
      </c>
      <c r="B16" s="1" t="s">
        <v>8</v>
      </c>
      <c r="C16" s="1" t="s">
        <v>49</v>
      </c>
      <c r="D16" s="1" t="s">
        <v>54</v>
      </c>
      <c r="E16" s="1">
        <v>2022</v>
      </c>
      <c r="F16" s="2">
        <f ca="1">TODAY()-194</f>
        <v>45450</v>
      </c>
    </row>
    <row r="17" spans="1:6" x14ac:dyDescent="0.25">
      <c r="A17" s="1" t="s">
        <v>17</v>
      </c>
      <c r="B17" s="1" t="s">
        <v>9</v>
      </c>
      <c r="C17" s="1" t="s">
        <v>10</v>
      </c>
      <c r="D17" s="1" t="s">
        <v>53</v>
      </c>
      <c r="E17" s="1">
        <v>2020</v>
      </c>
      <c r="F17" s="2">
        <f ca="1">TODAY()-164</f>
        <v>45480</v>
      </c>
    </row>
    <row r="18" spans="1:6" x14ac:dyDescent="0.25">
      <c r="A18" s="1" t="s">
        <v>30</v>
      </c>
      <c r="B18" s="1" t="s">
        <v>50</v>
      </c>
      <c r="C18" s="1" t="s">
        <v>51</v>
      </c>
      <c r="D18" s="1" t="s">
        <v>52</v>
      </c>
      <c r="E18" s="1">
        <v>2023</v>
      </c>
      <c r="F18" s="2">
        <f ca="1">TODAY()-188</f>
        <v>45456</v>
      </c>
    </row>
    <row r="19" spans="1:6" x14ac:dyDescent="0.25">
      <c r="A19" s="1" t="s">
        <v>43</v>
      </c>
      <c r="B19" s="1" t="s">
        <v>9</v>
      </c>
      <c r="C19" s="1" t="s">
        <v>55</v>
      </c>
      <c r="D19" s="1" t="s">
        <v>52</v>
      </c>
      <c r="E19" s="1">
        <v>2022</v>
      </c>
      <c r="F19" s="2">
        <f ca="1">TODAY()-24</f>
        <v>45620</v>
      </c>
    </row>
    <row r="20" spans="1:6" x14ac:dyDescent="0.25">
      <c r="A20" s="1" t="s">
        <v>21</v>
      </c>
      <c r="B20" s="1" t="s">
        <v>59</v>
      </c>
      <c r="C20" s="1" t="s">
        <v>60</v>
      </c>
      <c r="D20" s="1" t="s">
        <v>53</v>
      </c>
      <c r="E20" s="1">
        <v>2020</v>
      </c>
      <c r="F20" s="2">
        <f ca="1">TODAY()-114</f>
        <v>45530</v>
      </c>
    </row>
    <row r="21" spans="1:6" x14ac:dyDescent="0.25">
      <c r="A21" s="1" t="s">
        <v>24</v>
      </c>
      <c r="B21" s="1" t="s">
        <v>57</v>
      </c>
      <c r="C21" s="1" t="s">
        <v>58</v>
      </c>
      <c r="D21" s="1" t="s">
        <v>52</v>
      </c>
      <c r="E21" s="1">
        <v>2022</v>
      </c>
      <c r="F21" s="2">
        <f ca="1">TODAY()-106</f>
        <v>45538</v>
      </c>
    </row>
    <row r="22" spans="1:6" x14ac:dyDescent="0.25">
      <c r="A22" s="1" t="s">
        <v>12</v>
      </c>
      <c r="B22" s="1" t="s">
        <v>8</v>
      </c>
      <c r="C22" s="1" t="s">
        <v>49</v>
      </c>
      <c r="D22" s="1" t="s">
        <v>5</v>
      </c>
      <c r="E22" s="1">
        <v>2022</v>
      </c>
      <c r="F22" s="2">
        <f ca="1">TODAY()-55</f>
        <v>45589</v>
      </c>
    </row>
    <row r="23" spans="1:6" x14ac:dyDescent="0.25">
      <c r="A23" s="1" t="s">
        <v>19</v>
      </c>
      <c r="B23" s="1" t="s">
        <v>8</v>
      </c>
      <c r="C23" s="1" t="s">
        <v>49</v>
      </c>
      <c r="D23" s="1" t="s">
        <v>6</v>
      </c>
      <c r="E23" s="1">
        <v>2020</v>
      </c>
      <c r="F23" s="2">
        <f ca="1">TODAY()-121</f>
        <v>45523</v>
      </c>
    </row>
    <row r="24" spans="1:6" x14ac:dyDescent="0.25">
      <c r="A24" s="1" t="s">
        <v>20</v>
      </c>
      <c r="B24" s="1" t="s">
        <v>50</v>
      </c>
      <c r="C24" s="1" t="s">
        <v>51</v>
      </c>
      <c r="D24" s="1" t="s">
        <v>4</v>
      </c>
      <c r="E24" s="1">
        <v>2020</v>
      </c>
      <c r="F24" s="2">
        <f ca="1">TODAY()-70</f>
        <v>45574</v>
      </c>
    </row>
    <row r="25" spans="1:6" x14ac:dyDescent="0.25">
      <c r="A25" s="1" t="s">
        <v>22</v>
      </c>
      <c r="B25" s="1" t="s">
        <v>59</v>
      </c>
      <c r="C25" s="1" t="s">
        <v>60</v>
      </c>
      <c r="D25" s="1" t="s">
        <v>5</v>
      </c>
      <c r="E25" s="1">
        <v>2023</v>
      </c>
      <c r="F25" s="2">
        <f ca="1">TODAY()-171</f>
        <v>45473</v>
      </c>
    </row>
    <row r="26" spans="1:6" x14ac:dyDescent="0.25">
      <c r="A26" s="1" t="s">
        <v>18</v>
      </c>
      <c r="B26" s="1" t="s">
        <v>50</v>
      </c>
      <c r="C26" s="1" t="s">
        <v>51</v>
      </c>
      <c r="D26" s="1" t="s">
        <v>4</v>
      </c>
      <c r="E26" s="1">
        <v>2023</v>
      </c>
      <c r="F26" s="2">
        <f ca="1">TODAY()-41</f>
        <v>45603</v>
      </c>
    </row>
    <row r="27" spans="1:6" x14ac:dyDescent="0.25">
      <c r="A27" s="1" t="s">
        <v>13</v>
      </c>
      <c r="B27" s="1" t="s">
        <v>47</v>
      </c>
      <c r="C27" s="1" t="s">
        <v>48</v>
      </c>
      <c r="D27" s="1" t="s">
        <v>4</v>
      </c>
      <c r="E27" s="1">
        <v>2020</v>
      </c>
      <c r="F27" s="2">
        <f ca="1">TODAY()-156</f>
        <v>45488</v>
      </c>
    </row>
    <row r="28" spans="1:6" x14ac:dyDescent="0.25">
      <c r="A28" s="1" t="s">
        <v>44</v>
      </c>
      <c r="B28" s="1" t="s">
        <v>9</v>
      </c>
      <c r="C28" s="1" t="s">
        <v>10</v>
      </c>
      <c r="D28" s="1" t="s">
        <v>4</v>
      </c>
      <c r="E28" s="1">
        <v>2019</v>
      </c>
      <c r="F28" s="2">
        <f ca="1">TODAY()-32</f>
        <v>45612</v>
      </c>
    </row>
    <row r="29" spans="1:6" x14ac:dyDescent="0.25">
      <c r="A29" s="1" t="s">
        <v>41</v>
      </c>
      <c r="B29" s="1" t="s">
        <v>50</v>
      </c>
      <c r="C29" s="1" t="s">
        <v>51</v>
      </c>
      <c r="D29" s="1" t="s">
        <v>5</v>
      </c>
      <c r="E29" s="1">
        <v>2022</v>
      </c>
      <c r="F29" s="2">
        <f ca="1">TODAY()-78</f>
        <v>45566</v>
      </c>
    </row>
    <row r="30" spans="1:6" x14ac:dyDescent="0.25">
      <c r="A30" s="1" t="s">
        <v>33</v>
      </c>
      <c r="B30" s="1" t="s">
        <v>9</v>
      </c>
      <c r="C30" s="1" t="s">
        <v>56</v>
      </c>
      <c r="D30" s="1" t="s">
        <v>4</v>
      </c>
      <c r="E30" s="1">
        <v>2023</v>
      </c>
      <c r="F30" s="2">
        <f ca="1">TODAY()-108</f>
        <v>45536</v>
      </c>
    </row>
    <row r="31" spans="1:6" x14ac:dyDescent="0.25">
      <c r="A31" s="1" t="s">
        <v>31</v>
      </c>
      <c r="B31" s="1" t="s">
        <v>59</v>
      </c>
      <c r="C31" s="1" t="s">
        <v>60</v>
      </c>
      <c r="D31" s="1" t="s">
        <v>4</v>
      </c>
      <c r="E31" s="1">
        <v>2023</v>
      </c>
      <c r="F31" s="2">
        <f ca="1">TODAY()-151</f>
        <v>45493</v>
      </c>
    </row>
    <row r="32" spans="1:6" x14ac:dyDescent="0.25">
      <c r="A32" s="1" t="s">
        <v>16</v>
      </c>
      <c r="B32" s="1" t="s">
        <v>8</v>
      </c>
      <c r="C32" s="1" t="s">
        <v>49</v>
      </c>
      <c r="D32" s="1" t="s">
        <v>7</v>
      </c>
      <c r="E32" s="1">
        <v>2024</v>
      </c>
      <c r="F32" s="2">
        <f ca="1">TODAY()-198</f>
        <v>45446</v>
      </c>
    </row>
    <row r="33" spans="1:6" x14ac:dyDescent="0.25">
      <c r="A33" s="1" t="s">
        <v>26</v>
      </c>
      <c r="B33" s="1" t="s">
        <v>8</v>
      </c>
      <c r="C33" s="1" t="s">
        <v>49</v>
      </c>
      <c r="D33" s="1" t="s">
        <v>54</v>
      </c>
      <c r="E33" s="1">
        <v>2021</v>
      </c>
      <c r="F33" s="2">
        <f ca="1">TODAY()-97</f>
        <v>45547</v>
      </c>
    </row>
    <row r="34" spans="1:6" x14ac:dyDescent="0.25">
      <c r="A34" s="1" t="s">
        <v>34</v>
      </c>
      <c r="B34" s="1" t="s">
        <v>9</v>
      </c>
      <c r="C34" s="1" t="s">
        <v>46</v>
      </c>
      <c r="D34" s="1" t="s">
        <v>53</v>
      </c>
      <c r="E34" s="1">
        <v>2022</v>
      </c>
      <c r="F34" s="2">
        <f ca="1">TODAY()-19</f>
        <v>45625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494A66-4DD6-4890-A01D-08839ABD22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BAF0E7-7F7D-443E-B418-2B7DE0BA5F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1597C2-6B7B-4192-B028-3EC17CD224BD}">
  <ds:schemaRefs>
    <ds:schemaRef ds:uri="http://schemas.microsoft.com/office/2006/metadata/properties"/>
    <ds:schemaRef ds:uri="http://schemas.microsoft.com/office/infopath/2007/PartnerControls"/>
    <ds:schemaRef ds:uri="d6a926e9-fa46-40a5-8565-84bc16c18db3"/>
    <ds:schemaRef ds:uri="eae5d9fd-a000-48af-bf25-292d70479945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2016-12-06T03:45:11Z</dcterms:created>
  <dcterms:modified xsi:type="dcterms:W3CDTF">2024-12-18T06:09:04Z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